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user\Desktop\"/>
    </mc:Choice>
  </mc:AlternateContent>
  <bookViews>
    <workbookView xWindow="0" yWindow="0" windowWidth="20496" windowHeight="7812" tabRatio="753" activeTab="1"/>
  </bookViews>
  <sheets>
    <sheet name="1_申請書１面" sheetId="1370" r:id="rId1"/>
    <sheet name="1-1_申請書２面（別紙）" sheetId="1371" r:id="rId2"/>
    <sheet name="リスト" sheetId="1400" state="hidden" r:id="rId3"/>
    <sheet name="H281010コード" sheetId="1390" state="hidden" r:id="rId4"/>
  </sheets>
  <definedNames>
    <definedName name="_xlnm._FilterDatabase" localSheetId="1" hidden="1">'1-1_申請書２面（別紙）'!$B$4:$BU$66</definedName>
    <definedName name="_xlnm.Print_Area" localSheetId="0">'1_申請書１面'!$A$1:$CX$73</definedName>
    <definedName name="_xlnm.Print_Area" localSheetId="1">'1-1_申請書２面（別紙）'!$A$1:$BM$66</definedName>
    <definedName name="_xlnm.Print_Area" localSheetId="3">H281010コード!$A$1:$E$1789</definedName>
    <definedName name="_xlnm.Print_Titles" localSheetId="1">'1-1_申請書２面（別紙）'!$2:$4</definedName>
  </definedNames>
  <calcPr calcId="162913"/>
</workbook>
</file>

<file path=xl/calcChain.xml><?xml version="1.0" encoding="utf-8"?>
<calcChain xmlns="http://schemas.openxmlformats.org/spreadsheetml/2006/main">
  <c r="W20" i="1370" l="1"/>
  <c r="CZ24" i="1370" l="1"/>
  <c r="CZ23" i="1370"/>
  <c r="CZ22" i="1370"/>
  <c r="CZ21" i="1370"/>
  <c r="CZ20" i="1370"/>
  <c r="CZ25" i="1370" l="1"/>
  <c r="CZ26" i="1370"/>
  <c r="CZ27" i="1370"/>
  <c r="CZ28" i="1370"/>
  <c r="CZ29" i="1370"/>
  <c r="DA20" i="1370" l="1"/>
  <c r="AK15" i="1371" l="1"/>
  <c r="DA24" i="1370"/>
  <c r="DB24" i="1370" s="1"/>
  <c r="DA22" i="1370"/>
  <c r="DB22" i="1370" s="1"/>
  <c r="DA23" i="1370"/>
  <c r="DB23" i="1370" s="1"/>
  <c r="DA21" i="1370" l="1"/>
  <c r="DB21" i="1370" l="1"/>
  <c r="DA25" i="1370" l="1"/>
  <c r="DB25" i="1370" s="1"/>
  <c r="DA26" i="1370"/>
  <c r="DB26" i="1370" s="1"/>
  <c r="W27" i="1370"/>
  <c r="DA28" i="1370"/>
  <c r="DB28" i="1370" s="1"/>
  <c r="W29" i="1370"/>
  <c r="W24" i="1370" l="1"/>
  <c r="W22" i="1370"/>
  <c r="W21" i="1370"/>
  <c r="DA29" i="1370"/>
  <c r="DB29" i="1370" s="1"/>
  <c r="W26" i="1370"/>
  <c r="W25" i="1370"/>
  <c r="DA27" i="1370"/>
  <c r="DB27" i="1370" s="1"/>
  <c r="W28" i="1370"/>
  <c r="W23" i="1370"/>
  <c r="DB20" i="1370"/>
  <c r="P11" i="1370" l="1"/>
  <c r="K4" i="1390" l="1"/>
  <c r="K5" i="1390"/>
  <c r="K6" i="1390"/>
  <c r="K7" i="1390"/>
  <c r="K8" i="1390"/>
  <c r="K9" i="1390"/>
  <c r="K10" i="1390"/>
  <c r="K11" i="1390"/>
  <c r="K12" i="1390"/>
  <c r="K13" i="1390"/>
  <c r="K14" i="1390"/>
  <c r="K15" i="1390"/>
  <c r="K16" i="1390"/>
  <c r="K17" i="1390"/>
  <c r="K18" i="1390"/>
  <c r="K19" i="1390"/>
  <c r="K20" i="1390"/>
  <c r="K21" i="1390"/>
  <c r="K22" i="1390"/>
  <c r="K23" i="1390"/>
  <c r="K24" i="1390"/>
  <c r="K25" i="1390"/>
  <c r="K26" i="1390"/>
  <c r="K27" i="1390"/>
  <c r="K28" i="1390"/>
  <c r="K29" i="1390"/>
  <c r="K30" i="1390"/>
  <c r="K31" i="1390"/>
  <c r="K32" i="1390"/>
  <c r="K33" i="1390"/>
  <c r="K34" i="1390"/>
  <c r="K35" i="1390"/>
  <c r="K36" i="1390"/>
  <c r="K37" i="1390"/>
  <c r="K38" i="1390"/>
  <c r="K39" i="1390"/>
  <c r="K40" i="1390"/>
  <c r="K41" i="1390"/>
  <c r="K42" i="1390"/>
  <c r="K43" i="1390"/>
  <c r="K44" i="1390"/>
  <c r="K45" i="1390"/>
  <c r="K46" i="1390"/>
  <c r="K47" i="1390"/>
  <c r="K48" i="1390"/>
  <c r="K49" i="1390"/>
  <c r="K3" i="1390"/>
  <c r="G1789" i="1390" l="1"/>
  <c r="F1789" i="1390"/>
  <c r="G1788" i="1390"/>
  <c r="F1788" i="1390"/>
  <c r="G1787" i="1390"/>
  <c r="F1787" i="1390"/>
  <c r="G1786" i="1390"/>
  <c r="F1786" i="1390"/>
  <c r="G1785" i="1390"/>
  <c r="F1785" i="1390"/>
  <c r="G1784" i="1390"/>
  <c r="F1784" i="1390"/>
  <c r="G1783" i="1390"/>
  <c r="F1783" i="1390"/>
  <c r="G1782" i="1390"/>
  <c r="F1782" i="1390"/>
  <c r="G1781" i="1390"/>
  <c r="F1781" i="1390"/>
  <c r="G1780" i="1390"/>
  <c r="F1780" i="1390"/>
  <c r="G1779" i="1390"/>
  <c r="F1779" i="1390"/>
  <c r="G1778" i="1390"/>
  <c r="F1778" i="1390"/>
  <c r="G1777" i="1390"/>
  <c r="F1777" i="1390"/>
  <c r="G1776" i="1390"/>
  <c r="F1776" i="1390"/>
  <c r="G1775" i="1390"/>
  <c r="F1775" i="1390"/>
  <c r="G1774" i="1390"/>
  <c r="F1774" i="1390"/>
  <c r="G1773" i="1390"/>
  <c r="F1773" i="1390"/>
  <c r="G1772" i="1390"/>
  <c r="F1772" i="1390"/>
  <c r="G1771" i="1390"/>
  <c r="F1771" i="1390"/>
  <c r="G1770" i="1390"/>
  <c r="F1770" i="1390"/>
  <c r="G1769" i="1390"/>
  <c r="F1769" i="1390"/>
  <c r="G1768" i="1390"/>
  <c r="F1768" i="1390"/>
  <c r="G1767" i="1390"/>
  <c r="F1767" i="1390"/>
  <c r="G1766" i="1390"/>
  <c r="F1766" i="1390"/>
  <c r="G1765" i="1390"/>
  <c r="F1765" i="1390"/>
  <c r="G1764" i="1390"/>
  <c r="F1764" i="1390"/>
  <c r="G1763" i="1390"/>
  <c r="F1763" i="1390"/>
  <c r="G1762" i="1390"/>
  <c r="F1762" i="1390"/>
  <c r="G1761" i="1390"/>
  <c r="F1761" i="1390"/>
  <c r="G1760" i="1390"/>
  <c r="F1760" i="1390"/>
  <c r="G1759" i="1390"/>
  <c r="F1759" i="1390"/>
  <c r="G1758" i="1390"/>
  <c r="F1758" i="1390"/>
  <c r="G1757" i="1390"/>
  <c r="F1757" i="1390"/>
  <c r="G1756" i="1390"/>
  <c r="F1756" i="1390"/>
  <c r="G1755" i="1390"/>
  <c r="F1755" i="1390"/>
  <c r="G1754" i="1390"/>
  <c r="F1754" i="1390"/>
  <c r="G1753" i="1390"/>
  <c r="F1753" i="1390"/>
  <c r="G1752" i="1390"/>
  <c r="F1752" i="1390"/>
  <c r="G1751" i="1390"/>
  <c r="F1751" i="1390"/>
  <c r="G1750" i="1390"/>
  <c r="F1750" i="1390"/>
  <c r="G1749" i="1390"/>
  <c r="F1749" i="1390"/>
  <c r="G1748" i="1390"/>
  <c r="F1748" i="1390"/>
  <c r="G1747" i="1390"/>
  <c r="F1747" i="1390"/>
  <c r="G1746" i="1390"/>
  <c r="F1746" i="1390"/>
  <c r="G1745" i="1390"/>
  <c r="F1745" i="1390"/>
  <c r="G1744" i="1390"/>
  <c r="F1744" i="1390"/>
  <c r="G1743" i="1390"/>
  <c r="F1743" i="1390"/>
  <c r="G1742" i="1390"/>
  <c r="F1742" i="1390"/>
  <c r="G1741" i="1390"/>
  <c r="F1741" i="1390"/>
  <c r="G1740" i="1390"/>
  <c r="F1740" i="1390"/>
  <c r="G1739" i="1390"/>
  <c r="F1739" i="1390"/>
  <c r="G1738" i="1390"/>
  <c r="F1738" i="1390"/>
  <c r="G1737" i="1390"/>
  <c r="F1737" i="1390"/>
  <c r="G1736" i="1390"/>
  <c r="F1736" i="1390"/>
  <c r="G1735" i="1390"/>
  <c r="F1735" i="1390"/>
  <c r="G1734" i="1390"/>
  <c r="F1734" i="1390"/>
  <c r="G1733" i="1390"/>
  <c r="F1733" i="1390"/>
  <c r="G1732" i="1390"/>
  <c r="F1732" i="1390"/>
  <c r="G1731" i="1390"/>
  <c r="F1731" i="1390"/>
  <c r="G1730" i="1390"/>
  <c r="F1730" i="1390"/>
  <c r="G1729" i="1390"/>
  <c r="F1729" i="1390"/>
  <c r="G1728" i="1390"/>
  <c r="F1728" i="1390"/>
  <c r="G1727" i="1390"/>
  <c r="F1727" i="1390"/>
  <c r="G1726" i="1390"/>
  <c r="F1726" i="1390"/>
  <c r="G1725" i="1390"/>
  <c r="F1725" i="1390"/>
  <c r="G1724" i="1390"/>
  <c r="F1724" i="1390"/>
  <c r="G1723" i="1390"/>
  <c r="F1723" i="1390"/>
  <c r="G1722" i="1390"/>
  <c r="F1722" i="1390"/>
  <c r="G1721" i="1390"/>
  <c r="F1721" i="1390"/>
  <c r="G1720" i="1390"/>
  <c r="F1720" i="1390"/>
  <c r="G1719" i="1390"/>
  <c r="F1719" i="1390"/>
  <c r="G1718" i="1390"/>
  <c r="F1718" i="1390"/>
  <c r="G1717" i="1390"/>
  <c r="F1717" i="1390"/>
  <c r="G1716" i="1390"/>
  <c r="F1716" i="1390"/>
  <c r="G1715" i="1390"/>
  <c r="F1715" i="1390"/>
  <c r="G1714" i="1390"/>
  <c r="F1714" i="1390"/>
  <c r="G1713" i="1390"/>
  <c r="F1713" i="1390"/>
  <c r="G1712" i="1390"/>
  <c r="F1712" i="1390"/>
  <c r="G1711" i="1390"/>
  <c r="F1711" i="1390"/>
  <c r="G1710" i="1390"/>
  <c r="F1710" i="1390"/>
  <c r="G1709" i="1390"/>
  <c r="F1709" i="1390"/>
  <c r="G1708" i="1390"/>
  <c r="F1708" i="1390"/>
  <c r="G1707" i="1390"/>
  <c r="F1707" i="1390"/>
  <c r="G1706" i="1390"/>
  <c r="F1706" i="1390"/>
  <c r="G1705" i="1390"/>
  <c r="F1705" i="1390"/>
  <c r="G1704" i="1390"/>
  <c r="F1704" i="1390"/>
  <c r="G1703" i="1390"/>
  <c r="F1703" i="1390"/>
  <c r="G1702" i="1390"/>
  <c r="F1702" i="1390"/>
  <c r="G1701" i="1390"/>
  <c r="F1701" i="1390"/>
  <c r="G1700" i="1390"/>
  <c r="F1700" i="1390"/>
  <c r="G1699" i="1390"/>
  <c r="F1699" i="1390"/>
  <c r="G1698" i="1390"/>
  <c r="F1698" i="1390"/>
  <c r="G1697" i="1390"/>
  <c r="F1697" i="1390"/>
  <c r="G1696" i="1390"/>
  <c r="F1696" i="1390"/>
  <c r="G1695" i="1390"/>
  <c r="F1695" i="1390"/>
  <c r="G1694" i="1390"/>
  <c r="F1694" i="1390"/>
  <c r="G1693" i="1390"/>
  <c r="F1693" i="1390"/>
  <c r="G1692" i="1390"/>
  <c r="F1692" i="1390"/>
  <c r="G1691" i="1390"/>
  <c r="F1691" i="1390"/>
  <c r="G1690" i="1390"/>
  <c r="F1690" i="1390"/>
  <c r="G1689" i="1390"/>
  <c r="F1689" i="1390"/>
  <c r="G1688" i="1390"/>
  <c r="F1688" i="1390"/>
  <c r="G1687" i="1390"/>
  <c r="F1687" i="1390"/>
  <c r="G1686" i="1390"/>
  <c r="F1686" i="1390"/>
  <c r="G1685" i="1390"/>
  <c r="F1685" i="1390"/>
  <c r="G1684" i="1390"/>
  <c r="F1684" i="1390"/>
  <c r="G1683" i="1390"/>
  <c r="F1683" i="1390"/>
  <c r="G1682" i="1390"/>
  <c r="F1682" i="1390"/>
  <c r="G1681" i="1390"/>
  <c r="F1681" i="1390"/>
  <c r="G1680" i="1390"/>
  <c r="F1680" i="1390"/>
  <c r="G1679" i="1390"/>
  <c r="F1679" i="1390"/>
  <c r="G1678" i="1390"/>
  <c r="F1678" i="1390"/>
  <c r="G1677" i="1390"/>
  <c r="F1677" i="1390"/>
  <c r="G1676" i="1390"/>
  <c r="F1676" i="1390"/>
  <c r="G1675" i="1390"/>
  <c r="F1675" i="1390"/>
  <c r="G1674" i="1390"/>
  <c r="F1674" i="1390"/>
  <c r="G1673" i="1390"/>
  <c r="F1673" i="1390"/>
  <c r="G1672" i="1390"/>
  <c r="F1672" i="1390"/>
  <c r="G1671" i="1390"/>
  <c r="F1671" i="1390"/>
  <c r="G1670" i="1390"/>
  <c r="F1670" i="1390"/>
  <c r="G1669" i="1390"/>
  <c r="F1669" i="1390"/>
  <c r="G1668" i="1390"/>
  <c r="F1668" i="1390"/>
  <c r="G1667" i="1390"/>
  <c r="F1667" i="1390"/>
  <c r="G1666" i="1390"/>
  <c r="F1666" i="1390"/>
  <c r="G1665" i="1390"/>
  <c r="F1665" i="1390"/>
  <c r="G1664" i="1390"/>
  <c r="F1664" i="1390"/>
  <c r="G1663" i="1390"/>
  <c r="F1663" i="1390"/>
  <c r="G1662" i="1390"/>
  <c r="F1662" i="1390"/>
  <c r="G1661" i="1390"/>
  <c r="F1661" i="1390"/>
  <c r="G1660" i="1390"/>
  <c r="F1660" i="1390"/>
  <c r="G1659" i="1390"/>
  <c r="F1659" i="1390"/>
  <c r="G1658" i="1390"/>
  <c r="F1658" i="1390"/>
  <c r="G1657" i="1390"/>
  <c r="F1657" i="1390"/>
  <c r="G1656" i="1390"/>
  <c r="F1656" i="1390"/>
  <c r="G1655" i="1390"/>
  <c r="F1655" i="1390"/>
  <c r="G1654" i="1390"/>
  <c r="F1654" i="1390"/>
  <c r="G1653" i="1390"/>
  <c r="F1653" i="1390"/>
  <c r="G1652" i="1390"/>
  <c r="F1652" i="1390"/>
  <c r="G1651" i="1390"/>
  <c r="F1651" i="1390"/>
  <c r="G1650" i="1390"/>
  <c r="F1650" i="1390"/>
  <c r="G1649" i="1390"/>
  <c r="F1649" i="1390"/>
  <c r="G1648" i="1390"/>
  <c r="F1648" i="1390"/>
  <c r="G1647" i="1390"/>
  <c r="F1647" i="1390"/>
  <c r="G1646" i="1390"/>
  <c r="F1646" i="1390"/>
  <c r="G1645" i="1390"/>
  <c r="F1645" i="1390"/>
  <c r="G1644" i="1390"/>
  <c r="F1644" i="1390"/>
  <c r="G1643" i="1390"/>
  <c r="F1643" i="1390"/>
  <c r="G1642" i="1390"/>
  <c r="F1642" i="1390"/>
  <c r="G1641" i="1390"/>
  <c r="F1641" i="1390"/>
  <c r="G1640" i="1390"/>
  <c r="F1640" i="1390"/>
  <c r="G1639" i="1390"/>
  <c r="F1639" i="1390"/>
  <c r="G1638" i="1390"/>
  <c r="F1638" i="1390"/>
  <c r="G1637" i="1390"/>
  <c r="F1637" i="1390"/>
  <c r="G1636" i="1390"/>
  <c r="F1636" i="1390"/>
  <c r="G1635" i="1390"/>
  <c r="F1635" i="1390"/>
  <c r="G1634" i="1390"/>
  <c r="F1634" i="1390"/>
  <c r="G1633" i="1390"/>
  <c r="F1633" i="1390"/>
  <c r="G1632" i="1390"/>
  <c r="F1632" i="1390"/>
  <c r="G1631" i="1390"/>
  <c r="F1631" i="1390"/>
  <c r="G1630" i="1390"/>
  <c r="F1630" i="1390"/>
  <c r="G1629" i="1390"/>
  <c r="F1629" i="1390"/>
  <c r="G1628" i="1390"/>
  <c r="F1628" i="1390"/>
  <c r="G1627" i="1390"/>
  <c r="F1627" i="1390"/>
  <c r="G1626" i="1390"/>
  <c r="F1626" i="1390"/>
  <c r="G1625" i="1390"/>
  <c r="F1625" i="1390"/>
  <c r="G1624" i="1390"/>
  <c r="F1624" i="1390"/>
  <c r="G1623" i="1390"/>
  <c r="F1623" i="1390"/>
  <c r="G1622" i="1390"/>
  <c r="F1622" i="1390"/>
  <c r="G1621" i="1390"/>
  <c r="F1621" i="1390"/>
  <c r="G1620" i="1390"/>
  <c r="F1620" i="1390"/>
  <c r="G1619" i="1390"/>
  <c r="F1619" i="1390"/>
  <c r="G1618" i="1390"/>
  <c r="F1618" i="1390"/>
  <c r="G1617" i="1390"/>
  <c r="F1617" i="1390"/>
  <c r="G1616" i="1390"/>
  <c r="F1616" i="1390"/>
  <c r="G1615" i="1390"/>
  <c r="F1615" i="1390"/>
  <c r="G1614" i="1390"/>
  <c r="F1614" i="1390"/>
  <c r="G1613" i="1390"/>
  <c r="F1613" i="1390"/>
  <c r="G1612" i="1390"/>
  <c r="F1612" i="1390"/>
  <c r="G1611" i="1390"/>
  <c r="F1611" i="1390"/>
  <c r="G1610" i="1390"/>
  <c r="F1610" i="1390"/>
  <c r="G1609" i="1390"/>
  <c r="F1609" i="1390"/>
  <c r="G1608" i="1390"/>
  <c r="F1608" i="1390"/>
  <c r="G1607" i="1390"/>
  <c r="F1607" i="1390"/>
  <c r="G1606" i="1390"/>
  <c r="F1606" i="1390"/>
  <c r="G1605" i="1390"/>
  <c r="F1605" i="1390"/>
  <c r="G1604" i="1390"/>
  <c r="F1604" i="1390"/>
  <c r="G1603" i="1390"/>
  <c r="F1603" i="1390"/>
  <c r="G1602" i="1390"/>
  <c r="F1602" i="1390"/>
  <c r="G1601" i="1390"/>
  <c r="F1601" i="1390"/>
  <c r="G1600" i="1390"/>
  <c r="F1600" i="1390"/>
  <c r="G1599" i="1390"/>
  <c r="F1599" i="1390"/>
  <c r="G1598" i="1390"/>
  <c r="F1598" i="1390"/>
  <c r="G1597" i="1390"/>
  <c r="F1597" i="1390"/>
  <c r="G1596" i="1390"/>
  <c r="F1596" i="1390"/>
  <c r="G1595" i="1390"/>
  <c r="F1595" i="1390"/>
  <c r="G1594" i="1390"/>
  <c r="F1594" i="1390"/>
  <c r="G1593" i="1390"/>
  <c r="F1593" i="1390"/>
  <c r="G1592" i="1390"/>
  <c r="F1592" i="1390"/>
  <c r="G1591" i="1390"/>
  <c r="F1591" i="1390"/>
  <c r="G1590" i="1390"/>
  <c r="F1590" i="1390"/>
  <c r="G1589" i="1390"/>
  <c r="F1589" i="1390"/>
  <c r="G1588" i="1390"/>
  <c r="F1588" i="1390"/>
  <c r="G1587" i="1390"/>
  <c r="F1587" i="1390"/>
  <c r="G1586" i="1390"/>
  <c r="F1586" i="1390"/>
  <c r="G1585" i="1390"/>
  <c r="F1585" i="1390"/>
  <c r="G1584" i="1390"/>
  <c r="F1584" i="1390"/>
  <c r="G1583" i="1390"/>
  <c r="F1583" i="1390"/>
  <c r="G1582" i="1390"/>
  <c r="F1582" i="1390"/>
  <c r="G1581" i="1390"/>
  <c r="F1581" i="1390"/>
  <c r="G1580" i="1390"/>
  <c r="F1580" i="1390"/>
  <c r="G1579" i="1390"/>
  <c r="F1579" i="1390"/>
  <c r="G1578" i="1390"/>
  <c r="F1578" i="1390"/>
  <c r="G1577" i="1390"/>
  <c r="F1577" i="1390"/>
  <c r="G1576" i="1390"/>
  <c r="F1576" i="1390"/>
  <c r="G1575" i="1390"/>
  <c r="F1575" i="1390"/>
  <c r="G1574" i="1390"/>
  <c r="F1574" i="1390"/>
  <c r="G1573" i="1390"/>
  <c r="F1573" i="1390"/>
  <c r="G1572" i="1390"/>
  <c r="F1572" i="1390"/>
  <c r="G1571" i="1390"/>
  <c r="F1571" i="1390"/>
  <c r="G1570" i="1390"/>
  <c r="F1570" i="1390"/>
  <c r="G1569" i="1390"/>
  <c r="F1569" i="1390"/>
  <c r="G1568" i="1390"/>
  <c r="F1568" i="1390"/>
  <c r="G1567" i="1390"/>
  <c r="F1567" i="1390"/>
  <c r="G1566" i="1390"/>
  <c r="F1566" i="1390"/>
  <c r="G1565" i="1390"/>
  <c r="F1565" i="1390"/>
  <c r="G1564" i="1390"/>
  <c r="F1564" i="1390"/>
  <c r="G1563" i="1390"/>
  <c r="F1563" i="1390"/>
  <c r="G1562" i="1390"/>
  <c r="F1562" i="1390"/>
  <c r="G1561" i="1390"/>
  <c r="F1561" i="1390"/>
  <c r="G1560" i="1390"/>
  <c r="F1560" i="1390"/>
  <c r="G1559" i="1390"/>
  <c r="F1559" i="1390"/>
  <c r="G1558" i="1390"/>
  <c r="F1558" i="1390"/>
  <c r="G1557" i="1390"/>
  <c r="F1557" i="1390"/>
  <c r="G1556" i="1390"/>
  <c r="F1556" i="1390"/>
  <c r="G1555" i="1390"/>
  <c r="F1555" i="1390"/>
  <c r="G1554" i="1390"/>
  <c r="F1554" i="1390"/>
  <c r="G1553" i="1390"/>
  <c r="F1553" i="1390"/>
  <c r="G1552" i="1390"/>
  <c r="F1552" i="1390"/>
  <c r="G1551" i="1390"/>
  <c r="F1551" i="1390"/>
  <c r="G1550" i="1390"/>
  <c r="F1550" i="1390"/>
  <c r="G1549" i="1390"/>
  <c r="F1549" i="1390"/>
  <c r="G1548" i="1390"/>
  <c r="F1548" i="1390"/>
  <c r="G1547" i="1390"/>
  <c r="F1547" i="1390"/>
  <c r="G1546" i="1390"/>
  <c r="F1546" i="1390"/>
  <c r="G1545" i="1390"/>
  <c r="F1545" i="1390"/>
  <c r="G1544" i="1390"/>
  <c r="F1544" i="1390"/>
  <c r="G1543" i="1390"/>
  <c r="F1543" i="1390"/>
  <c r="G1542" i="1390"/>
  <c r="F1542" i="1390"/>
  <c r="G1541" i="1390"/>
  <c r="F1541" i="1390"/>
  <c r="G1540" i="1390"/>
  <c r="F1540" i="1390"/>
  <c r="G1539" i="1390"/>
  <c r="F1539" i="1390"/>
  <c r="G1538" i="1390"/>
  <c r="F1538" i="1390"/>
  <c r="G1537" i="1390"/>
  <c r="F1537" i="1390"/>
  <c r="G1536" i="1390"/>
  <c r="F1536" i="1390"/>
  <c r="G1535" i="1390"/>
  <c r="F1535" i="1390"/>
  <c r="G1534" i="1390"/>
  <c r="F1534" i="1390"/>
  <c r="G1533" i="1390"/>
  <c r="F1533" i="1390"/>
  <c r="G1532" i="1390"/>
  <c r="F1532" i="1390"/>
  <c r="G1531" i="1390"/>
  <c r="F1531" i="1390"/>
  <c r="G1530" i="1390"/>
  <c r="F1530" i="1390"/>
  <c r="G1529" i="1390"/>
  <c r="F1529" i="1390"/>
  <c r="G1528" i="1390"/>
  <c r="F1528" i="1390"/>
  <c r="G1527" i="1390"/>
  <c r="F1527" i="1390"/>
  <c r="G1526" i="1390"/>
  <c r="F1526" i="1390"/>
  <c r="G1525" i="1390"/>
  <c r="F1525" i="1390"/>
  <c r="G1524" i="1390"/>
  <c r="F1524" i="1390"/>
  <c r="G1523" i="1390"/>
  <c r="F1523" i="1390"/>
  <c r="G1522" i="1390"/>
  <c r="F1522" i="1390"/>
  <c r="G1521" i="1390"/>
  <c r="F1521" i="1390"/>
  <c r="G1520" i="1390"/>
  <c r="F1520" i="1390"/>
  <c r="G1519" i="1390"/>
  <c r="F1519" i="1390"/>
  <c r="G1518" i="1390"/>
  <c r="F1518" i="1390"/>
  <c r="G1517" i="1390"/>
  <c r="F1517" i="1390"/>
  <c r="G1516" i="1390"/>
  <c r="F1516" i="1390"/>
  <c r="G1515" i="1390"/>
  <c r="F1515" i="1390"/>
  <c r="G1514" i="1390"/>
  <c r="F1514" i="1390"/>
  <c r="G1513" i="1390"/>
  <c r="F1513" i="1390"/>
  <c r="G1512" i="1390"/>
  <c r="F1512" i="1390"/>
  <c r="G1511" i="1390"/>
  <c r="F1511" i="1390"/>
  <c r="G1510" i="1390"/>
  <c r="F1510" i="1390"/>
  <c r="G1509" i="1390"/>
  <c r="F1509" i="1390"/>
  <c r="G1508" i="1390"/>
  <c r="F1508" i="1390"/>
  <c r="G1507" i="1390"/>
  <c r="F1507" i="1390"/>
  <c r="G1506" i="1390"/>
  <c r="F1506" i="1390"/>
  <c r="G1505" i="1390"/>
  <c r="F1505" i="1390"/>
  <c r="G1504" i="1390"/>
  <c r="F1504" i="1390"/>
  <c r="G1503" i="1390"/>
  <c r="F1503" i="1390"/>
  <c r="G1502" i="1390"/>
  <c r="F1502" i="1390"/>
  <c r="G1501" i="1390"/>
  <c r="F1501" i="1390"/>
  <c r="G1500" i="1390"/>
  <c r="F1500" i="1390"/>
  <c r="G1499" i="1390"/>
  <c r="F1499" i="1390"/>
  <c r="G1498" i="1390"/>
  <c r="F1498" i="1390"/>
  <c r="G1497" i="1390"/>
  <c r="F1497" i="1390"/>
  <c r="G1496" i="1390"/>
  <c r="F1496" i="1390"/>
  <c r="G1495" i="1390"/>
  <c r="F1495" i="1390"/>
  <c r="G1494" i="1390"/>
  <c r="F1494" i="1390"/>
  <c r="G1493" i="1390"/>
  <c r="F1493" i="1390"/>
  <c r="G1492" i="1390"/>
  <c r="F1492" i="1390"/>
  <c r="G1491" i="1390"/>
  <c r="F1491" i="1390"/>
  <c r="G1490" i="1390"/>
  <c r="F1490" i="1390"/>
  <c r="G1489" i="1390"/>
  <c r="F1489" i="1390"/>
  <c r="G1488" i="1390"/>
  <c r="F1488" i="1390"/>
  <c r="G1487" i="1390"/>
  <c r="F1487" i="1390"/>
  <c r="G1486" i="1390"/>
  <c r="F1486" i="1390"/>
  <c r="G1485" i="1390"/>
  <c r="F1485" i="1390"/>
  <c r="G1484" i="1390"/>
  <c r="F1484" i="1390"/>
  <c r="G1483" i="1390"/>
  <c r="F1483" i="1390"/>
  <c r="G1482" i="1390"/>
  <c r="F1482" i="1390"/>
  <c r="G1481" i="1390"/>
  <c r="F1481" i="1390"/>
  <c r="G1480" i="1390"/>
  <c r="F1480" i="1390"/>
  <c r="G1479" i="1390"/>
  <c r="F1479" i="1390"/>
  <c r="G1478" i="1390"/>
  <c r="F1478" i="1390"/>
  <c r="G1477" i="1390"/>
  <c r="F1477" i="1390"/>
  <c r="G1476" i="1390"/>
  <c r="F1476" i="1390"/>
  <c r="G1475" i="1390"/>
  <c r="F1475" i="1390"/>
  <c r="G1474" i="1390"/>
  <c r="F1474" i="1390"/>
  <c r="G1473" i="1390"/>
  <c r="F1473" i="1390"/>
  <c r="G1472" i="1390"/>
  <c r="F1472" i="1390"/>
  <c r="G1471" i="1390"/>
  <c r="F1471" i="1390"/>
  <c r="G1470" i="1390"/>
  <c r="F1470" i="1390"/>
  <c r="G1469" i="1390"/>
  <c r="F1469" i="1390"/>
  <c r="G1468" i="1390"/>
  <c r="F1468" i="1390"/>
  <c r="G1467" i="1390"/>
  <c r="F1467" i="1390"/>
  <c r="G1466" i="1390"/>
  <c r="F1466" i="1390"/>
  <c r="G1465" i="1390"/>
  <c r="F1465" i="1390"/>
  <c r="G1464" i="1390"/>
  <c r="F1464" i="1390"/>
  <c r="G1463" i="1390"/>
  <c r="F1463" i="1390"/>
  <c r="G1462" i="1390"/>
  <c r="F1462" i="1390"/>
  <c r="G1461" i="1390"/>
  <c r="F1461" i="1390"/>
  <c r="G1460" i="1390"/>
  <c r="F1460" i="1390"/>
  <c r="G1459" i="1390"/>
  <c r="F1459" i="1390"/>
  <c r="G1458" i="1390"/>
  <c r="F1458" i="1390"/>
  <c r="G1457" i="1390"/>
  <c r="F1457" i="1390"/>
  <c r="G1456" i="1390"/>
  <c r="F1456" i="1390"/>
  <c r="G1455" i="1390"/>
  <c r="F1455" i="1390"/>
  <c r="G1454" i="1390"/>
  <c r="F1454" i="1390"/>
  <c r="G1453" i="1390"/>
  <c r="F1453" i="1390"/>
  <c r="G1452" i="1390"/>
  <c r="F1452" i="1390"/>
  <c r="G1451" i="1390"/>
  <c r="F1451" i="1390"/>
  <c r="G1450" i="1390"/>
  <c r="F1450" i="1390"/>
  <c r="G1449" i="1390"/>
  <c r="F1449" i="1390"/>
  <c r="G1448" i="1390"/>
  <c r="F1448" i="1390"/>
  <c r="G1447" i="1390"/>
  <c r="F1447" i="1390"/>
  <c r="G1446" i="1390"/>
  <c r="F1446" i="1390"/>
  <c r="G1445" i="1390"/>
  <c r="F1445" i="1390"/>
  <c r="G1444" i="1390"/>
  <c r="F1444" i="1390"/>
  <c r="G1443" i="1390"/>
  <c r="F1443" i="1390"/>
  <c r="G1442" i="1390"/>
  <c r="F1442" i="1390"/>
  <c r="G1441" i="1390"/>
  <c r="F1441" i="1390"/>
  <c r="G1440" i="1390"/>
  <c r="F1440" i="1390"/>
  <c r="G1439" i="1390"/>
  <c r="F1439" i="1390"/>
  <c r="G1438" i="1390"/>
  <c r="F1438" i="1390"/>
  <c r="G1437" i="1390"/>
  <c r="F1437" i="1390"/>
  <c r="G1436" i="1390"/>
  <c r="F1436" i="1390"/>
  <c r="G1435" i="1390"/>
  <c r="F1435" i="1390"/>
  <c r="G1434" i="1390"/>
  <c r="F1434" i="1390"/>
  <c r="G1433" i="1390"/>
  <c r="F1433" i="1390"/>
  <c r="G1432" i="1390"/>
  <c r="F1432" i="1390"/>
  <c r="G1431" i="1390"/>
  <c r="F1431" i="1390"/>
  <c r="G1430" i="1390"/>
  <c r="F1430" i="1390"/>
  <c r="G1429" i="1390"/>
  <c r="F1429" i="1390"/>
  <c r="G1428" i="1390"/>
  <c r="F1428" i="1390"/>
  <c r="G1427" i="1390"/>
  <c r="F1427" i="1390"/>
  <c r="G1426" i="1390"/>
  <c r="F1426" i="1390"/>
  <c r="G1425" i="1390"/>
  <c r="F1425" i="1390"/>
  <c r="G1424" i="1390"/>
  <c r="F1424" i="1390"/>
  <c r="G1423" i="1390"/>
  <c r="F1423" i="1390"/>
  <c r="G1422" i="1390"/>
  <c r="F1422" i="1390"/>
  <c r="G1421" i="1390"/>
  <c r="F1421" i="1390"/>
  <c r="G1420" i="1390"/>
  <c r="F1420" i="1390"/>
  <c r="G1419" i="1390"/>
  <c r="F1419" i="1390"/>
  <c r="G1418" i="1390"/>
  <c r="F1418" i="1390"/>
  <c r="G1417" i="1390"/>
  <c r="F1417" i="1390"/>
  <c r="G1416" i="1390"/>
  <c r="F1416" i="1390"/>
  <c r="G1415" i="1390"/>
  <c r="F1415" i="1390"/>
  <c r="G1414" i="1390"/>
  <c r="F1414" i="1390"/>
  <c r="G1413" i="1390"/>
  <c r="F1413" i="1390"/>
  <c r="G1412" i="1390"/>
  <c r="F1412" i="1390"/>
  <c r="G1411" i="1390"/>
  <c r="F1411" i="1390"/>
  <c r="G1410" i="1390"/>
  <c r="F1410" i="1390"/>
  <c r="G1409" i="1390"/>
  <c r="F1409" i="1390"/>
  <c r="G1408" i="1390"/>
  <c r="F1408" i="1390"/>
  <c r="G1407" i="1390"/>
  <c r="F1407" i="1390"/>
  <c r="G1406" i="1390"/>
  <c r="F1406" i="1390"/>
  <c r="G1405" i="1390"/>
  <c r="F1405" i="1390"/>
  <c r="G1404" i="1390"/>
  <c r="F1404" i="1390"/>
  <c r="G1403" i="1390"/>
  <c r="F1403" i="1390"/>
  <c r="G1402" i="1390"/>
  <c r="F1402" i="1390"/>
  <c r="G1401" i="1390"/>
  <c r="F1401" i="1390"/>
  <c r="G1400" i="1390"/>
  <c r="F1400" i="1390"/>
  <c r="G1399" i="1390"/>
  <c r="F1399" i="1390"/>
  <c r="G1398" i="1390"/>
  <c r="F1398" i="1390"/>
  <c r="G1397" i="1390"/>
  <c r="F1397" i="1390"/>
  <c r="G1396" i="1390"/>
  <c r="F1396" i="1390"/>
  <c r="G1395" i="1390"/>
  <c r="F1395" i="1390"/>
  <c r="G1394" i="1390"/>
  <c r="F1394" i="1390"/>
  <c r="G1393" i="1390"/>
  <c r="F1393" i="1390"/>
  <c r="G1392" i="1390"/>
  <c r="F1392" i="1390"/>
  <c r="G1391" i="1390"/>
  <c r="F1391" i="1390"/>
  <c r="G1390" i="1390"/>
  <c r="F1390" i="1390"/>
  <c r="G1389" i="1390"/>
  <c r="F1389" i="1390"/>
  <c r="G1388" i="1390"/>
  <c r="F1388" i="1390"/>
  <c r="G1387" i="1390"/>
  <c r="F1387" i="1390"/>
  <c r="G1386" i="1390"/>
  <c r="F1386" i="1390"/>
  <c r="G1385" i="1390"/>
  <c r="F1385" i="1390"/>
  <c r="G1384" i="1390"/>
  <c r="F1384" i="1390"/>
  <c r="G1383" i="1390"/>
  <c r="F1383" i="1390"/>
  <c r="G1382" i="1390"/>
  <c r="F1382" i="1390"/>
  <c r="G1381" i="1390"/>
  <c r="F1381" i="1390"/>
  <c r="G1380" i="1390"/>
  <c r="F1380" i="1390"/>
  <c r="G1379" i="1390"/>
  <c r="F1379" i="1390"/>
  <c r="G1378" i="1390"/>
  <c r="F1378" i="1390"/>
  <c r="G1377" i="1390"/>
  <c r="F1377" i="1390"/>
  <c r="G1376" i="1390"/>
  <c r="F1376" i="1390"/>
  <c r="G1375" i="1390"/>
  <c r="F1375" i="1390"/>
  <c r="G1374" i="1390"/>
  <c r="F1374" i="1390"/>
  <c r="G1373" i="1390"/>
  <c r="F1373" i="1390"/>
  <c r="G1372" i="1390"/>
  <c r="F1372" i="1390"/>
  <c r="G1371" i="1390"/>
  <c r="F1371" i="1390"/>
  <c r="G1370" i="1390"/>
  <c r="F1370" i="1390"/>
  <c r="G1369" i="1390"/>
  <c r="F1369" i="1390"/>
  <c r="G1368" i="1390"/>
  <c r="F1368" i="1390"/>
  <c r="G1367" i="1390"/>
  <c r="F1367" i="1390"/>
  <c r="G1366" i="1390"/>
  <c r="F1366" i="1390"/>
  <c r="G1365" i="1390"/>
  <c r="F1365" i="1390"/>
  <c r="G1364" i="1390"/>
  <c r="F1364" i="1390"/>
  <c r="G1363" i="1390"/>
  <c r="F1363" i="1390"/>
  <c r="G1362" i="1390"/>
  <c r="F1362" i="1390"/>
  <c r="G1361" i="1390"/>
  <c r="F1361" i="1390"/>
  <c r="G1360" i="1390"/>
  <c r="F1360" i="1390"/>
  <c r="G1359" i="1390"/>
  <c r="F1359" i="1390"/>
  <c r="G1358" i="1390"/>
  <c r="F1358" i="1390"/>
  <c r="G1357" i="1390"/>
  <c r="F1357" i="1390"/>
  <c r="G1356" i="1390"/>
  <c r="F1356" i="1390"/>
  <c r="G1355" i="1390"/>
  <c r="F1355" i="1390"/>
  <c r="G1354" i="1390"/>
  <c r="F1354" i="1390"/>
  <c r="G1353" i="1390"/>
  <c r="F1353" i="1390"/>
  <c r="G1352" i="1390"/>
  <c r="F1352" i="1390"/>
  <c r="G1351" i="1390"/>
  <c r="F1351" i="1390"/>
  <c r="G1350" i="1390"/>
  <c r="F1350" i="1390"/>
  <c r="G1349" i="1390"/>
  <c r="F1349" i="1390"/>
  <c r="G1348" i="1390"/>
  <c r="F1348" i="1390"/>
  <c r="G1347" i="1390"/>
  <c r="F1347" i="1390"/>
  <c r="G1346" i="1390"/>
  <c r="F1346" i="1390"/>
  <c r="G1345" i="1390"/>
  <c r="F1345" i="1390"/>
  <c r="G1344" i="1390"/>
  <c r="F1344" i="1390"/>
  <c r="G1343" i="1390"/>
  <c r="F1343" i="1390"/>
  <c r="G1342" i="1390"/>
  <c r="F1342" i="1390"/>
  <c r="G1341" i="1390"/>
  <c r="F1341" i="1390"/>
  <c r="G1340" i="1390"/>
  <c r="F1340" i="1390"/>
  <c r="G1339" i="1390"/>
  <c r="F1339" i="1390"/>
  <c r="G1338" i="1390"/>
  <c r="F1338" i="1390"/>
  <c r="G1337" i="1390"/>
  <c r="F1337" i="1390"/>
  <c r="G1336" i="1390"/>
  <c r="F1336" i="1390"/>
  <c r="G1335" i="1390"/>
  <c r="F1335" i="1390"/>
  <c r="G1334" i="1390"/>
  <c r="F1334" i="1390"/>
  <c r="G1333" i="1390"/>
  <c r="F1333" i="1390"/>
  <c r="G1332" i="1390"/>
  <c r="F1332" i="1390"/>
  <c r="G1331" i="1390"/>
  <c r="F1331" i="1390"/>
  <c r="G1330" i="1390"/>
  <c r="F1330" i="1390"/>
  <c r="G1329" i="1390"/>
  <c r="F1329" i="1390"/>
  <c r="G1328" i="1390"/>
  <c r="F1328" i="1390"/>
  <c r="G1327" i="1390"/>
  <c r="F1327" i="1390"/>
  <c r="G1326" i="1390"/>
  <c r="F1326" i="1390"/>
  <c r="G1325" i="1390"/>
  <c r="F1325" i="1390"/>
  <c r="G1324" i="1390"/>
  <c r="F1324" i="1390"/>
  <c r="G1323" i="1390"/>
  <c r="F1323" i="1390"/>
  <c r="G1322" i="1390"/>
  <c r="F1322" i="1390"/>
  <c r="G1321" i="1390"/>
  <c r="F1321" i="1390"/>
  <c r="G1320" i="1390"/>
  <c r="F1320" i="1390"/>
  <c r="G1319" i="1390"/>
  <c r="F1319" i="1390"/>
  <c r="G1318" i="1390"/>
  <c r="F1318" i="1390"/>
  <c r="G1317" i="1390"/>
  <c r="F1317" i="1390"/>
  <c r="G1316" i="1390"/>
  <c r="F1316" i="1390"/>
  <c r="G1315" i="1390"/>
  <c r="F1315" i="1390"/>
  <c r="G1314" i="1390"/>
  <c r="F1314" i="1390"/>
  <c r="G1313" i="1390"/>
  <c r="F1313" i="1390"/>
  <c r="G1312" i="1390"/>
  <c r="F1312" i="1390"/>
  <c r="G1311" i="1390"/>
  <c r="F1311" i="1390"/>
  <c r="G1310" i="1390"/>
  <c r="F1310" i="1390"/>
  <c r="G1309" i="1390"/>
  <c r="F1309" i="1390"/>
  <c r="G1308" i="1390"/>
  <c r="F1308" i="1390"/>
  <c r="G1307" i="1390"/>
  <c r="F1307" i="1390"/>
  <c r="G1306" i="1390"/>
  <c r="F1306" i="1390"/>
  <c r="G1305" i="1390"/>
  <c r="F1305" i="1390"/>
  <c r="G1304" i="1390"/>
  <c r="F1304" i="1390"/>
  <c r="G1303" i="1390"/>
  <c r="F1303" i="1390"/>
  <c r="G1302" i="1390"/>
  <c r="F1302" i="1390"/>
  <c r="G1301" i="1390"/>
  <c r="F1301" i="1390"/>
  <c r="G1300" i="1390"/>
  <c r="F1300" i="1390"/>
  <c r="G1299" i="1390"/>
  <c r="F1299" i="1390"/>
  <c r="G1298" i="1390"/>
  <c r="F1298" i="1390"/>
  <c r="G1297" i="1390"/>
  <c r="F1297" i="1390"/>
  <c r="G1296" i="1390"/>
  <c r="F1296" i="1390"/>
  <c r="G1295" i="1390"/>
  <c r="F1295" i="1390"/>
  <c r="G1294" i="1390"/>
  <c r="F1294" i="1390"/>
  <c r="G1293" i="1390"/>
  <c r="F1293" i="1390"/>
  <c r="G1292" i="1390"/>
  <c r="F1292" i="1390"/>
  <c r="G1291" i="1390"/>
  <c r="F1291" i="1390"/>
  <c r="G1290" i="1390"/>
  <c r="F1290" i="1390"/>
  <c r="G1289" i="1390"/>
  <c r="F1289" i="1390"/>
  <c r="G1288" i="1390"/>
  <c r="F1288" i="1390"/>
  <c r="G1287" i="1390"/>
  <c r="F1287" i="1390"/>
  <c r="G1286" i="1390"/>
  <c r="F1286" i="1390"/>
  <c r="G1285" i="1390"/>
  <c r="F1285" i="1390"/>
  <c r="G1284" i="1390"/>
  <c r="F1284" i="1390"/>
  <c r="G1283" i="1390"/>
  <c r="F1283" i="1390"/>
  <c r="G1282" i="1390"/>
  <c r="F1282" i="1390"/>
  <c r="G1281" i="1390"/>
  <c r="F1281" i="1390"/>
  <c r="G1280" i="1390"/>
  <c r="F1280" i="1390"/>
  <c r="G1279" i="1390"/>
  <c r="F1279" i="1390"/>
  <c r="G1278" i="1390"/>
  <c r="F1278" i="1390"/>
  <c r="G1277" i="1390"/>
  <c r="F1277" i="1390"/>
  <c r="G1276" i="1390"/>
  <c r="F1276" i="1390"/>
  <c r="G1275" i="1390"/>
  <c r="F1275" i="1390"/>
  <c r="G1274" i="1390"/>
  <c r="F1274" i="1390"/>
  <c r="G1273" i="1390"/>
  <c r="F1273" i="1390"/>
  <c r="G1272" i="1390"/>
  <c r="F1272" i="1390"/>
  <c r="G1271" i="1390"/>
  <c r="F1271" i="1390"/>
  <c r="G1270" i="1390"/>
  <c r="F1270" i="1390"/>
  <c r="G1269" i="1390"/>
  <c r="F1269" i="1390"/>
  <c r="G1268" i="1390"/>
  <c r="F1268" i="1390"/>
  <c r="G1267" i="1390"/>
  <c r="F1267" i="1390"/>
  <c r="G1266" i="1390"/>
  <c r="F1266" i="1390"/>
  <c r="G1265" i="1390"/>
  <c r="F1265" i="1390"/>
  <c r="G1264" i="1390"/>
  <c r="F1264" i="1390"/>
  <c r="G1263" i="1390"/>
  <c r="F1263" i="1390"/>
  <c r="G1262" i="1390"/>
  <c r="F1262" i="1390"/>
  <c r="G1261" i="1390"/>
  <c r="F1261" i="1390"/>
  <c r="G1260" i="1390"/>
  <c r="F1260" i="1390"/>
  <c r="G1259" i="1390"/>
  <c r="F1259" i="1390"/>
  <c r="G1258" i="1390"/>
  <c r="F1258" i="1390"/>
  <c r="G1257" i="1390"/>
  <c r="F1257" i="1390"/>
  <c r="G1256" i="1390"/>
  <c r="F1256" i="1390"/>
  <c r="G1255" i="1390"/>
  <c r="F1255" i="1390"/>
  <c r="G1254" i="1390"/>
  <c r="F1254" i="1390"/>
  <c r="G1253" i="1390"/>
  <c r="F1253" i="1390"/>
  <c r="G1252" i="1390"/>
  <c r="F1252" i="1390"/>
  <c r="G1251" i="1390"/>
  <c r="F1251" i="1390"/>
  <c r="G1250" i="1390"/>
  <c r="F1250" i="1390"/>
  <c r="G1249" i="1390"/>
  <c r="F1249" i="1390"/>
  <c r="G1248" i="1390"/>
  <c r="F1248" i="1390"/>
  <c r="G1247" i="1390"/>
  <c r="F1247" i="1390"/>
  <c r="G1246" i="1390"/>
  <c r="F1246" i="1390"/>
  <c r="G1245" i="1390"/>
  <c r="F1245" i="1390"/>
  <c r="G1244" i="1390"/>
  <c r="F1244" i="1390"/>
  <c r="G1243" i="1390"/>
  <c r="F1243" i="1390"/>
  <c r="G1242" i="1390"/>
  <c r="F1242" i="1390"/>
  <c r="G1241" i="1390"/>
  <c r="F1241" i="1390"/>
  <c r="G1240" i="1390"/>
  <c r="F1240" i="1390"/>
  <c r="G1239" i="1390"/>
  <c r="F1239" i="1390"/>
  <c r="G1238" i="1390"/>
  <c r="F1238" i="1390"/>
  <c r="G1237" i="1390"/>
  <c r="F1237" i="1390"/>
  <c r="G1236" i="1390"/>
  <c r="F1236" i="1390"/>
  <c r="G1235" i="1390"/>
  <c r="F1235" i="1390"/>
  <c r="G1234" i="1390"/>
  <c r="F1234" i="1390"/>
  <c r="G1233" i="1390"/>
  <c r="F1233" i="1390"/>
  <c r="G1232" i="1390"/>
  <c r="F1232" i="1390"/>
  <c r="G1231" i="1390"/>
  <c r="F1231" i="1390"/>
  <c r="G1230" i="1390"/>
  <c r="F1230" i="1390"/>
  <c r="G1229" i="1390"/>
  <c r="F1229" i="1390"/>
  <c r="G1228" i="1390"/>
  <c r="F1228" i="1390"/>
  <c r="G1227" i="1390"/>
  <c r="F1227" i="1390"/>
  <c r="G1226" i="1390"/>
  <c r="F1226" i="1390"/>
  <c r="G1225" i="1390"/>
  <c r="F1225" i="1390"/>
  <c r="G1224" i="1390"/>
  <c r="F1224" i="1390"/>
  <c r="G1223" i="1390"/>
  <c r="F1223" i="1390"/>
  <c r="G1222" i="1390"/>
  <c r="F1222" i="1390"/>
  <c r="G1221" i="1390"/>
  <c r="F1221" i="1390"/>
  <c r="G1220" i="1390"/>
  <c r="F1220" i="1390"/>
  <c r="G1219" i="1390"/>
  <c r="F1219" i="1390"/>
  <c r="G1218" i="1390"/>
  <c r="F1218" i="1390"/>
  <c r="G1217" i="1390"/>
  <c r="F1217" i="1390"/>
  <c r="G1216" i="1390"/>
  <c r="F1216" i="1390"/>
  <c r="G1215" i="1390"/>
  <c r="F1215" i="1390"/>
  <c r="G1214" i="1390"/>
  <c r="F1214" i="1390"/>
  <c r="G1213" i="1390"/>
  <c r="F1213" i="1390"/>
  <c r="G1212" i="1390"/>
  <c r="F1212" i="1390"/>
  <c r="G1211" i="1390"/>
  <c r="F1211" i="1390"/>
  <c r="G1210" i="1390"/>
  <c r="F1210" i="1390"/>
  <c r="G1209" i="1390"/>
  <c r="F1209" i="1390"/>
  <c r="G1208" i="1390"/>
  <c r="F1208" i="1390"/>
  <c r="G1207" i="1390"/>
  <c r="F1207" i="1390"/>
  <c r="G1206" i="1390"/>
  <c r="F1206" i="1390"/>
  <c r="G1205" i="1390"/>
  <c r="F1205" i="1390"/>
  <c r="G1204" i="1390"/>
  <c r="F1204" i="1390"/>
  <c r="G1203" i="1390"/>
  <c r="F1203" i="1390"/>
  <c r="G1202" i="1390"/>
  <c r="F1202" i="1390"/>
  <c r="G1201" i="1390"/>
  <c r="F1201" i="1390"/>
  <c r="G1200" i="1390"/>
  <c r="F1200" i="1390"/>
  <c r="G1199" i="1390"/>
  <c r="F1199" i="1390"/>
  <c r="G1198" i="1390"/>
  <c r="F1198" i="1390"/>
  <c r="G1197" i="1390"/>
  <c r="F1197" i="1390"/>
  <c r="G1196" i="1390"/>
  <c r="F1196" i="1390"/>
  <c r="G1195" i="1390"/>
  <c r="F1195" i="1390"/>
  <c r="G1194" i="1390"/>
  <c r="F1194" i="1390"/>
  <c r="G1193" i="1390"/>
  <c r="F1193" i="1390"/>
  <c r="G1192" i="1390"/>
  <c r="F1192" i="1390"/>
  <c r="G1191" i="1390"/>
  <c r="F1191" i="1390"/>
  <c r="G1190" i="1390"/>
  <c r="F1190" i="1390"/>
  <c r="G1189" i="1390"/>
  <c r="F1189" i="1390"/>
  <c r="G1188" i="1390"/>
  <c r="F1188" i="1390"/>
  <c r="G1187" i="1390"/>
  <c r="F1187" i="1390"/>
  <c r="G1186" i="1390"/>
  <c r="F1186" i="1390"/>
  <c r="G1185" i="1390"/>
  <c r="F1185" i="1390"/>
  <c r="G1184" i="1390"/>
  <c r="F1184" i="1390"/>
  <c r="G1183" i="1390"/>
  <c r="F1183" i="1390"/>
  <c r="G1182" i="1390"/>
  <c r="F1182" i="1390"/>
  <c r="G1181" i="1390"/>
  <c r="F1181" i="1390"/>
  <c r="G1180" i="1390"/>
  <c r="F1180" i="1390"/>
  <c r="G1179" i="1390"/>
  <c r="F1179" i="1390"/>
  <c r="G1178" i="1390"/>
  <c r="F1178" i="1390"/>
  <c r="G1177" i="1390"/>
  <c r="F1177" i="1390"/>
  <c r="G1176" i="1390"/>
  <c r="F1176" i="1390"/>
  <c r="G1175" i="1390"/>
  <c r="F1175" i="1390"/>
  <c r="G1174" i="1390"/>
  <c r="F1174" i="1390"/>
  <c r="G1173" i="1390"/>
  <c r="F1173" i="1390"/>
  <c r="G1172" i="1390"/>
  <c r="F1172" i="1390"/>
  <c r="G1171" i="1390"/>
  <c r="F1171" i="1390"/>
  <c r="G1170" i="1390"/>
  <c r="F1170" i="1390"/>
  <c r="G1169" i="1390"/>
  <c r="F1169" i="1390"/>
  <c r="G1168" i="1390"/>
  <c r="F1168" i="1390"/>
  <c r="G1167" i="1390"/>
  <c r="F1167" i="1390"/>
  <c r="G1166" i="1390"/>
  <c r="F1166" i="1390"/>
  <c r="G1165" i="1390"/>
  <c r="F1165" i="1390"/>
  <c r="G1164" i="1390"/>
  <c r="F1164" i="1390"/>
  <c r="G1163" i="1390"/>
  <c r="F1163" i="1390"/>
  <c r="G1162" i="1390"/>
  <c r="F1162" i="1390"/>
  <c r="G1161" i="1390"/>
  <c r="F1161" i="1390"/>
  <c r="G1160" i="1390"/>
  <c r="F1160" i="1390"/>
  <c r="G1159" i="1390"/>
  <c r="F1159" i="1390"/>
  <c r="G1158" i="1390"/>
  <c r="F1158" i="1390"/>
  <c r="G1157" i="1390"/>
  <c r="F1157" i="1390"/>
  <c r="G1156" i="1390"/>
  <c r="F1156" i="1390"/>
  <c r="G1155" i="1390"/>
  <c r="F1155" i="1390"/>
  <c r="G1154" i="1390"/>
  <c r="F1154" i="1390"/>
  <c r="G1153" i="1390"/>
  <c r="F1153" i="1390"/>
  <c r="G1152" i="1390"/>
  <c r="F1152" i="1390"/>
  <c r="G1151" i="1390"/>
  <c r="F1151" i="1390"/>
  <c r="G1150" i="1390"/>
  <c r="F1150" i="1390"/>
  <c r="G1149" i="1390"/>
  <c r="F1149" i="1390"/>
  <c r="G1148" i="1390"/>
  <c r="F1148" i="1390"/>
  <c r="G1147" i="1390"/>
  <c r="F1147" i="1390"/>
  <c r="G1146" i="1390"/>
  <c r="F1146" i="1390"/>
  <c r="G1145" i="1390"/>
  <c r="F1145" i="1390"/>
  <c r="G1144" i="1390"/>
  <c r="F1144" i="1390"/>
  <c r="G1143" i="1390"/>
  <c r="F1143" i="1390"/>
  <c r="G1142" i="1390"/>
  <c r="F1142" i="1390"/>
  <c r="G1141" i="1390"/>
  <c r="F1141" i="1390"/>
  <c r="G1140" i="1390"/>
  <c r="F1140" i="1390"/>
  <c r="G1139" i="1390"/>
  <c r="F1139" i="1390"/>
  <c r="G1138" i="1390"/>
  <c r="F1138" i="1390"/>
  <c r="G1137" i="1390"/>
  <c r="F1137" i="1390"/>
  <c r="G1136" i="1390"/>
  <c r="F1136" i="1390"/>
  <c r="G1135" i="1390"/>
  <c r="F1135" i="1390"/>
  <c r="G1134" i="1390"/>
  <c r="F1134" i="1390"/>
  <c r="G1133" i="1390"/>
  <c r="F1133" i="1390"/>
  <c r="G1132" i="1390"/>
  <c r="F1132" i="1390"/>
  <c r="G1131" i="1390"/>
  <c r="F1131" i="1390"/>
  <c r="G1130" i="1390"/>
  <c r="F1130" i="1390"/>
  <c r="G1129" i="1390"/>
  <c r="F1129" i="1390"/>
  <c r="G1128" i="1390"/>
  <c r="F1128" i="1390"/>
  <c r="G1127" i="1390"/>
  <c r="F1127" i="1390"/>
  <c r="G1126" i="1390"/>
  <c r="F1126" i="1390"/>
  <c r="G1125" i="1390"/>
  <c r="F1125" i="1390"/>
  <c r="G1124" i="1390"/>
  <c r="F1124" i="1390"/>
  <c r="G1123" i="1390"/>
  <c r="F1123" i="1390"/>
  <c r="G1122" i="1390"/>
  <c r="F1122" i="1390"/>
  <c r="G1121" i="1390"/>
  <c r="F1121" i="1390"/>
  <c r="G1120" i="1390"/>
  <c r="F1120" i="1390"/>
  <c r="G1119" i="1390"/>
  <c r="F1119" i="1390"/>
  <c r="G1118" i="1390"/>
  <c r="F1118" i="1390"/>
  <c r="G1117" i="1390"/>
  <c r="F1117" i="1390"/>
  <c r="G1116" i="1390"/>
  <c r="F1116" i="1390"/>
  <c r="G1115" i="1390"/>
  <c r="F1115" i="1390"/>
  <c r="G1114" i="1390"/>
  <c r="F1114" i="1390"/>
  <c r="G1113" i="1390"/>
  <c r="F1113" i="1390"/>
  <c r="G1112" i="1390"/>
  <c r="F1112" i="1390"/>
  <c r="G1111" i="1390"/>
  <c r="F1111" i="1390"/>
  <c r="G1110" i="1390"/>
  <c r="F1110" i="1390"/>
  <c r="G1109" i="1390"/>
  <c r="F1109" i="1390"/>
  <c r="G1108" i="1390"/>
  <c r="F1108" i="1390"/>
  <c r="G1107" i="1390"/>
  <c r="F1107" i="1390"/>
  <c r="G1106" i="1390"/>
  <c r="F1106" i="1390"/>
  <c r="G1105" i="1390"/>
  <c r="F1105" i="1390"/>
  <c r="G1104" i="1390"/>
  <c r="F1104" i="1390"/>
  <c r="G1103" i="1390"/>
  <c r="F1103" i="1390"/>
  <c r="G1102" i="1390"/>
  <c r="F1102" i="1390"/>
  <c r="G1101" i="1390"/>
  <c r="F1101" i="1390"/>
  <c r="G1100" i="1390"/>
  <c r="F1100" i="1390"/>
  <c r="G1099" i="1390"/>
  <c r="F1099" i="1390"/>
  <c r="G1098" i="1390"/>
  <c r="F1098" i="1390"/>
  <c r="G1097" i="1390"/>
  <c r="F1097" i="1390"/>
  <c r="G1096" i="1390"/>
  <c r="F1096" i="1390"/>
  <c r="G1095" i="1390"/>
  <c r="F1095" i="1390"/>
  <c r="G1094" i="1390"/>
  <c r="F1094" i="1390"/>
  <c r="G1093" i="1390"/>
  <c r="F1093" i="1390"/>
  <c r="G1092" i="1390"/>
  <c r="F1092" i="1390"/>
  <c r="G1091" i="1390"/>
  <c r="F1091" i="1390"/>
  <c r="G1090" i="1390"/>
  <c r="F1090" i="1390"/>
  <c r="G1089" i="1390"/>
  <c r="F1089" i="1390"/>
  <c r="G1088" i="1390"/>
  <c r="F1088" i="1390"/>
  <c r="G1087" i="1390"/>
  <c r="F1087" i="1390"/>
  <c r="G1086" i="1390"/>
  <c r="F1086" i="1390"/>
  <c r="G1085" i="1390"/>
  <c r="F1085" i="1390"/>
  <c r="G1084" i="1390"/>
  <c r="F1084" i="1390"/>
  <c r="G1083" i="1390"/>
  <c r="F1083" i="1390"/>
  <c r="G1082" i="1390"/>
  <c r="F1082" i="1390"/>
  <c r="G1081" i="1390"/>
  <c r="F1081" i="1390"/>
  <c r="G1080" i="1390"/>
  <c r="F1080" i="1390"/>
  <c r="G1079" i="1390"/>
  <c r="F1079" i="1390"/>
  <c r="G1078" i="1390"/>
  <c r="F1078" i="1390"/>
  <c r="G1077" i="1390"/>
  <c r="F1077" i="1390"/>
  <c r="G1076" i="1390"/>
  <c r="F1076" i="1390"/>
  <c r="G1075" i="1390"/>
  <c r="F1075" i="1390"/>
  <c r="G1074" i="1390"/>
  <c r="F1074" i="1390"/>
  <c r="G1073" i="1390"/>
  <c r="F1073" i="1390"/>
  <c r="G1072" i="1390"/>
  <c r="F1072" i="1390"/>
  <c r="G1071" i="1390"/>
  <c r="F1071" i="1390"/>
  <c r="G1070" i="1390"/>
  <c r="F1070" i="1390"/>
  <c r="G1069" i="1390"/>
  <c r="F1069" i="1390"/>
  <c r="G1068" i="1390"/>
  <c r="F1068" i="1390"/>
  <c r="G1067" i="1390"/>
  <c r="F1067" i="1390"/>
  <c r="G1066" i="1390"/>
  <c r="F1066" i="1390"/>
  <c r="G1065" i="1390"/>
  <c r="F1065" i="1390"/>
  <c r="G1064" i="1390"/>
  <c r="F1064" i="1390"/>
  <c r="G1063" i="1390"/>
  <c r="F1063" i="1390"/>
  <c r="G1062" i="1390"/>
  <c r="F1062" i="1390"/>
  <c r="G1061" i="1390"/>
  <c r="F1061" i="1390"/>
  <c r="G1060" i="1390"/>
  <c r="F1060" i="1390"/>
  <c r="G1059" i="1390"/>
  <c r="F1059" i="1390"/>
  <c r="G1058" i="1390"/>
  <c r="F1058" i="1390"/>
  <c r="G1057" i="1390"/>
  <c r="F1057" i="1390"/>
  <c r="G1056" i="1390"/>
  <c r="F1056" i="1390"/>
  <c r="G1055" i="1390"/>
  <c r="F1055" i="1390"/>
  <c r="G1054" i="1390"/>
  <c r="F1054" i="1390"/>
  <c r="G1053" i="1390"/>
  <c r="F1053" i="1390"/>
  <c r="G1052" i="1390"/>
  <c r="F1052" i="1390"/>
  <c r="G1051" i="1390"/>
  <c r="F1051" i="1390"/>
  <c r="G1050" i="1390"/>
  <c r="F1050" i="1390"/>
  <c r="G1049" i="1390"/>
  <c r="F1049" i="1390"/>
  <c r="G1048" i="1390"/>
  <c r="F1048" i="1390"/>
  <c r="G1047" i="1390"/>
  <c r="F1047" i="1390"/>
  <c r="G1046" i="1390"/>
  <c r="F1046" i="1390"/>
  <c r="G1045" i="1390"/>
  <c r="F1045" i="1390"/>
  <c r="G1044" i="1390"/>
  <c r="F1044" i="1390"/>
  <c r="G1043" i="1390"/>
  <c r="F1043" i="1390"/>
  <c r="G1042" i="1390"/>
  <c r="F1042" i="1390"/>
  <c r="G1041" i="1390"/>
  <c r="F1041" i="1390"/>
  <c r="G1040" i="1390"/>
  <c r="F1040" i="1390"/>
  <c r="G1039" i="1390"/>
  <c r="F1039" i="1390"/>
  <c r="G1038" i="1390"/>
  <c r="F1038" i="1390"/>
  <c r="G1037" i="1390"/>
  <c r="F1037" i="1390"/>
  <c r="G1036" i="1390"/>
  <c r="F1036" i="1390"/>
  <c r="G1035" i="1390"/>
  <c r="F1035" i="1390"/>
  <c r="G1034" i="1390"/>
  <c r="F1034" i="1390"/>
  <c r="G1033" i="1390"/>
  <c r="F1033" i="1390"/>
  <c r="G1032" i="1390"/>
  <c r="F1032" i="1390"/>
  <c r="G1031" i="1390"/>
  <c r="F1031" i="1390"/>
  <c r="G1030" i="1390"/>
  <c r="F1030" i="1390"/>
  <c r="G1029" i="1390"/>
  <c r="F1029" i="1390"/>
  <c r="G1028" i="1390"/>
  <c r="F1028" i="1390"/>
  <c r="G1027" i="1390"/>
  <c r="F1027" i="1390"/>
  <c r="G1026" i="1390"/>
  <c r="F1026" i="1390"/>
  <c r="G1025" i="1390"/>
  <c r="F1025" i="1390"/>
  <c r="G1024" i="1390"/>
  <c r="F1024" i="1390"/>
  <c r="G1023" i="1390"/>
  <c r="F1023" i="1390"/>
  <c r="G1022" i="1390"/>
  <c r="F1022" i="1390"/>
  <c r="G1021" i="1390"/>
  <c r="F1021" i="1390"/>
  <c r="G1020" i="1390"/>
  <c r="F1020" i="1390"/>
  <c r="G1019" i="1390"/>
  <c r="F1019" i="1390"/>
  <c r="G1018" i="1390"/>
  <c r="F1018" i="1390"/>
  <c r="G1017" i="1390"/>
  <c r="F1017" i="1390"/>
  <c r="G1016" i="1390"/>
  <c r="F1016" i="1390"/>
  <c r="G1015" i="1390"/>
  <c r="F1015" i="1390"/>
  <c r="G1014" i="1390"/>
  <c r="F1014" i="1390"/>
  <c r="G1013" i="1390"/>
  <c r="F1013" i="1390"/>
  <c r="G1012" i="1390"/>
  <c r="F1012" i="1390"/>
  <c r="G1011" i="1390"/>
  <c r="F1011" i="1390"/>
  <c r="G1010" i="1390"/>
  <c r="F1010" i="1390"/>
  <c r="G1009" i="1390"/>
  <c r="F1009" i="1390"/>
  <c r="G1008" i="1390"/>
  <c r="F1008" i="1390"/>
  <c r="G1007" i="1390"/>
  <c r="F1007" i="1390"/>
  <c r="G1006" i="1390"/>
  <c r="F1006" i="1390"/>
  <c r="G1005" i="1390"/>
  <c r="F1005" i="1390"/>
  <c r="G1004" i="1390"/>
  <c r="F1004" i="1390"/>
  <c r="G1003" i="1390"/>
  <c r="F1003" i="1390"/>
  <c r="G1002" i="1390"/>
  <c r="F1002" i="1390"/>
  <c r="G1001" i="1390"/>
  <c r="F1001" i="1390"/>
  <c r="G1000" i="1390"/>
  <c r="F1000" i="1390"/>
  <c r="G999" i="1390"/>
  <c r="F999" i="1390"/>
  <c r="G998" i="1390"/>
  <c r="F998" i="1390"/>
  <c r="G997" i="1390"/>
  <c r="F997" i="1390"/>
  <c r="G996" i="1390"/>
  <c r="F996" i="1390"/>
  <c r="G995" i="1390"/>
  <c r="F995" i="1390"/>
  <c r="G994" i="1390"/>
  <c r="F994" i="1390"/>
  <c r="G993" i="1390"/>
  <c r="F993" i="1390"/>
  <c r="G992" i="1390"/>
  <c r="F992" i="1390"/>
  <c r="G991" i="1390"/>
  <c r="F991" i="1390"/>
  <c r="G990" i="1390"/>
  <c r="F990" i="1390"/>
  <c r="G989" i="1390"/>
  <c r="F989" i="1390"/>
  <c r="G988" i="1390"/>
  <c r="F988" i="1390"/>
  <c r="G987" i="1390"/>
  <c r="F987" i="1390"/>
  <c r="G986" i="1390"/>
  <c r="F986" i="1390"/>
  <c r="G985" i="1390"/>
  <c r="F985" i="1390"/>
  <c r="G984" i="1390"/>
  <c r="F984" i="1390"/>
  <c r="G983" i="1390"/>
  <c r="F983" i="1390"/>
  <c r="G982" i="1390"/>
  <c r="F982" i="1390"/>
  <c r="G981" i="1390"/>
  <c r="F981" i="1390"/>
  <c r="G980" i="1390"/>
  <c r="F980" i="1390"/>
  <c r="G979" i="1390"/>
  <c r="F979" i="1390"/>
  <c r="G978" i="1390"/>
  <c r="F978" i="1390"/>
  <c r="G977" i="1390"/>
  <c r="F977" i="1390"/>
  <c r="G976" i="1390"/>
  <c r="F976" i="1390"/>
  <c r="G975" i="1390"/>
  <c r="F975" i="1390"/>
  <c r="G974" i="1390"/>
  <c r="F974" i="1390"/>
  <c r="G973" i="1390"/>
  <c r="F973" i="1390"/>
  <c r="G972" i="1390"/>
  <c r="F972" i="1390"/>
  <c r="G971" i="1390"/>
  <c r="F971" i="1390"/>
  <c r="G970" i="1390"/>
  <c r="F970" i="1390"/>
  <c r="G969" i="1390"/>
  <c r="F969" i="1390"/>
  <c r="G968" i="1390"/>
  <c r="F968" i="1390"/>
  <c r="G967" i="1390"/>
  <c r="F967" i="1390"/>
  <c r="G966" i="1390"/>
  <c r="F966" i="1390"/>
  <c r="G965" i="1390"/>
  <c r="F965" i="1390"/>
  <c r="G964" i="1390"/>
  <c r="F964" i="1390"/>
  <c r="G963" i="1390"/>
  <c r="F963" i="1390"/>
  <c r="G962" i="1390"/>
  <c r="F962" i="1390"/>
  <c r="G961" i="1390"/>
  <c r="F961" i="1390"/>
  <c r="G960" i="1390"/>
  <c r="F960" i="1390"/>
  <c r="G959" i="1390"/>
  <c r="F959" i="1390"/>
  <c r="G958" i="1390"/>
  <c r="F958" i="1390"/>
  <c r="G957" i="1390"/>
  <c r="F957" i="1390"/>
  <c r="G956" i="1390"/>
  <c r="F956" i="1390"/>
  <c r="G955" i="1390"/>
  <c r="F955" i="1390"/>
  <c r="G954" i="1390"/>
  <c r="F954" i="1390"/>
  <c r="G953" i="1390"/>
  <c r="F953" i="1390"/>
  <c r="G952" i="1390"/>
  <c r="F952" i="1390"/>
  <c r="G951" i="1390"/>
  <c r="F951" i="1390"/>
  <c r="G950" i="1390"/>
  <c r="F950" i="1390"/>
  <c r="G949" i="1390"/>
  <c r="F949" i="1390"/>
  <c r="G948" i="1390"/>
  <c r="F948" i="1390"/>
  <c r="G947" i="1390"/>
  <c r="F947" i="1390"/>
  <c r="G946" i="1390"/>
  <c r="F946" i="1390"/>
  <c r="G945" i="1390"/>
  <c r="F945" i="1390"/>
  <c r="G944" i="1390"/>
  <c r="F944" i="1390"/>
  <c r="G943" i="1390"/>
  <c r="F943" i="1390"/>
  <c r="G942" i="1390"/>
  <c r="F942" i="1390"/>
  <c r="G941" i="1390"/>
  <c r="F941" i="1390"/>
  <c r="G940" i="1390"/>
  <c r="F940" i="1390"/>
  <c r="G939" i="1390"/>
  <c r="F939" i="1390"/>
  <c r="G938" i="1390"/>
  <c r="F938" i="1390"/>
  <c r="G937" i="1390"/>
  <c r="F937" i="1390"/>
  <c r="G936" i="1390"/>
  <c r="F936" i="1390"/>
  <c r="G935" i="1390"/>
  <c r="F935" i="1390"/>
  <c r="G934" i="1390"/>
  <c r="F934" i="1390"/>
  <c r="G933" i="1390"/>
  <c r="F933" i="1390"/>
  <c r="G932" i="1390"/>
  <c r="F932" i="1390"/>
  <c r="G931" i="1390"/>
  <c r="F931" i="1390"/>
  <c r="G930" i="1390"/>
  <c r="F930" i="1390"/>
  <c r="G929" i="1390"/>
  <c r="F929" i="1390"/>
  <c r="G928" i="1390"/>
  <c r="F928" i="1390"/>
  <c r="G927" i="1390"/>
  <c r="F927" i="1390"/>
  <c r="G926" i="1390"/>
  <c r="F926" i="1390"/>
  <c r="G925" i="1390"/>
  <c r="F925" i="1390"/>
  <c r="G924" i="1390"/>
  <c r="F924" i="1390"/>
  <c r="G923" i="1390"/>
  <c r="F923" i="1390"/>
  <c r="G922" i="1390"/>
  <c r="F922" i="1390"/>
  <c r="G921" i="1390"/>
  <c r="F921" i="1390"/>
  <c r="G920" i="1390"/>
  <c r="F920" i="1390"/>
  <c r="G919" i="1390"/>
  <c r="F919" i="1390"/>
  <c r="G918" i="1390"/>
  <c r="F918" i="1390"/>
  <c r="G917" i="1390"/>
  <c r="F917" i="1390"/>
  <c r="G916" i="1390"/>
  <c r="F916" i="1390"/>
  <c r="G915" i="1390"/>
  <c r="F915" i="1390"/>
  <c r="G914" i="1390"/>
  <c r="F914" i="1390"/>
  <c r="G913" i="1390"/>
  <c r="F913" i="1390"/>
  <c r="G912" i="1390"/>
  <c r="F912" i="1390"/>
  <c r="G911" i="1390"/>
  <c r="F911" i="1390"/>
  <c r="G910" i="1390"/>
  <c r="F910" i="1390"/>
  <c r="G909" i="1390"/>
  <c r="F909" i="1390"/>
  <c r="G908" i="1390"/>
  <c r="F908" i="1390"/>
  <c r="G907" i="1390"/>
  <c r="F907" i="1390"/>
  <c r="G906" i="1390"/>
  <c r="F906" i="1390"/>
  <c r="G905" i="1390"/>
  <c r="F905" i="1390"/>
  <c r="G904" i="1390"/>
  <c r="F904" i="1390"/>
  <c r="G903" i="1390"/>
  <c r="F903" i="1390"/>
  <c r="G902" i="1390"/>
  <c r="F902" i="1390"/>
  <c r="G901" i="1390"/>
  <c r="F901" i="1390"/>
  <c r="G900" i="1390"/>
  <c r="F900" i="1390"/>
  <c r="G899" i="1390"/>
  <c r="F899" i="1390"/>
  <c r="G898" i="1390"/>
  <c r="F898" i="1390"/>
  <c r="G897" i="1390"/>
  <c r="F897" i="1390"/>
  <c r="G896" i="1390"/>
  <c r="F896" i="1390"/>
  <c r="G895" i="1390"/>
  <c r="F895" i="1390"/>
  <c r="G894" i="1390"/>
  <c r="F894" i="1390"/>
  <c r="G893" i="1390"/>
  <c r="F893" i="1390"/>
  <c r="G892" i="1390"/>
  <c r="F892" i="1390"/>
  <c r="G891" i="1390"/>
  <c r="F891" i="1390"/>
  <c r="G890" i="1390"/>
  <c r="F890" i="1390"/>
  <c r="G889" i="1390"/>
  <c r="F889" i="1390"/>
  <c r="G888" i="1390"/>
  <c r="F888" i="1390"/>
  <c r="G887" i="1390"/>
  <c r="F887" i="1390"/>
  <c r="G886" i="1390"/>
  <c r="F886" i="1390"/>
  <c r="G885" i="1390"/>
  <c r="F885" i="1390"/>
  <c r="G884" i="1390"/>
  <c r="F884" i="1390"/>
  <c r="G883" i="1390"/>
  <c r="F883" i="1390"/>
  <c r="G882" i="1390"/>
  <c r="F882" i="1390"/>
  <c r="G881" i="1390"/>
  <c r="F881" i="1390"/>
  <c r="G880" i="1390"/>
  <c r="F880" i="1390"/>
  <c r="G879" i="1390"/>
  <c r="F879" i="1390"/>
  <c r="G878" i="1390"/>
  <c r="F878" i="1390"/>
  <c r="G877" i="1390"/>
  <c r="F877" i="1390"/>
  <c r="G876" i="1390"/>
  <c r="F876" i="1390"/>
  <c r="G875" i="1390"/>
  <c r="F875" i="1390"/>
  <c r="G874" i="1390"/>
  <c r="F874" i="1390"/>
  <c r="G873" i="1390"/>
  <c r="F873" i="1390"/>
  <c r="G872" i="1390"/>
  <c r="F872" i="1390"/>
  <c r="G871" i="1390"/>
  <c r="F871" i="1390"/>
  <c r="G870" i="1390"/>
  <c r="F870" i="1390"/>
  <c r="G869" i="1390"/>
  <c r="F869" i="1390"/>
  <c r="G868" i="1390"/>
  <c r="F868" i="1390"/>
  <c r="G867" i="1390"/>
  <c r="F867" i="1390"/>
  <c r="G866" i="1390"/>
  <c r="F866" i="1390"/>
  <c r="G865" i="1390"/>
  <c r="F865" i="1390"/>
  <c r="G864" i="1390"/>
  <c r="F864" i="1390"/>
  <c r="G863" i="1390"/>
  <c r="F863" i="1390"/>
  <c r="G862" i="1390"/>
  <c r="F862" i="1390"/>
  <c r="G861" i="1390"/>
  <c r="F861" i="1390"/>
  <c r="G860" i="1390"/>
  <c r="F860" i="1390"/>
  <c r="G859" i="1390"/>
  <c r="F859" i="1390"/>
  <c r="G858" i="1390"/>
  <c r="F858" i="1390"/>
  <c r="G857" i="1390"/>
  <c r="F857" i="1390"/>
  <c r="G856" i="1390"/>
  <c r="F856" i="1390"/>
  <c r="G855" i="1390"/>
  <c r="F855" i="1390"/>
  <c r="G854" i="1390"/>
  <c r="F854" i="1390"/>
  <c r="G853" i="1390"/>
  <c r="F853" i="1390"/>
  <c r="G852" i="1390"/>
  <c r="F852" i="1390"/>
  <c r="G851" i="1390"/>
  <c r="F851" i="1390"/>
  <c r="G850" i="1390"/>
  <c r="F850" i="1390"/>
  <c r="G849" i="1390"/>
  <c r="F849" i="1390"/>
  <c r="G848" i="1390"/>
  <c r="F848" i="1390"/>
  <c r="G847" i="1390"/>
  <c r="F847" i="1390"/>
  <c r="G846" i="1390"/>
  <c r="F846" i="1390"/>
  <c r="G845" i="1390"/>
  <c r="F845" i="1390"/>
  <c r="G844" i="1390"/>
  <c r="F844" i="1390"/>
  <c r="G843" i="1390"/>
  <c r="F843" i="1390"/>
  <c r="G842" i="1390"/>
  <c r="F842" i="1390"/>
  <c r="G841" i="1390"/>
  <c r="F841" i="1390"/>
  <c r="G840" i="1390"/>
  <c r="F840" i="1390"/>
  <c r="G839" i="1390"/>
  <c r="F839" i="1390"/>
  <c r="G838" i="1390"/>
  <c r="F838" i="1390"/>
  <c r="G837" i="1390"/>
  <c r="F837" i="1390"/>
  <c r="G836" i="1390"/>
  <c r="F836" i="1390"/>
  <c r="G835" i="1390"/>
  <c r="F835" i="1390"/>
  <c r="G834" i="1390"/>
  <c r="F834" i="1390"/>
  <c r="G833" i="1390"/>
  <c r="F833" i="1390"/>
  <c r="G832" i="1390"/>
  <c r="F832" i="1390"/>
  <c r="G831" i="1390"/>
  <c r="F831" i="1390"/>
  <c r="G830" i="1390"/>
  <c r="F830" i="1390"/>
  <c r="G829" i="1390"/>
  <c r="F829" i="1390"/>
  <c r="G828" i="1390"/>
  <c r="F828" i="1390"/>
  <c r="G827" i="1390"/>
  <c r="F827" i="1390"/>
  <c r="G826" i="1390"/>
  <c r="F826" i="1390"/>
  <c r="G825" i="1390"/>
  <c r="F825" i="1390"/>
  <c r="G824" i="1390"/>
  <c r="F824" i="1390"/>
  <c r="G823" i="1390"/>
  <c r="F823" i="1390"/>
  <c r="G822" i="1390"/>
  <c r="F822" i="1390"/>
  <c r="G821" i="1390"/>
  <c r="F821" i="1390"/>
  <c r="G820" i="1390"/>
  <c r="F820" i="1390"/>
  <c r="G819" i="1390"/>
  <c r="F819" i="1390"/>
  <c r="G818" i="1390"/>
  <c r="F818" i="1390"/>
  <c r="G817" i="1390"/>
  <c r="F817" i="1390"/>
  <c r="G816" i="1390"/>
  <c r="F816" i="1390"/>
  <c r="G815" i="1390"/>
  <c r="F815" i="1390"/>
  <c r="G814" i="1390"/>
  <c r="F814" i="1390"/>
  <c r="G813" i="1390"/>
  <c r="F813" i="1390"/>
  <c r="G812" i="1390"/>
  <c r="F812" i="1390"/>
  <c r="G811" i="1390"/>
  <c r="F811" i="1390"/>
  <c r="G810" i="1390"/>
  <c r="F810" i="1390"/>
  <c r="G809" i="1390"/>
  <c r="F809" i="1390"/>
  <c r="G808" i="1390"/>
  <c r="F808" i="1390"/>
  <c r="G807" i="1390"/>
  <c r="F807" i="1390"/>
  <c r="G806" i="1390"/>
  <c r="F806" i="1390"/>
  <c r="G805" i="1390"/>
  <c r="F805" i="1390"/>
  <c r="G804" i="1390"/>
  <c r="F804" i="1390"/>
  <c r="G803" i="1390"/>
  <c r="F803" i="1390"/>
  <c r="G802" i="1390"/>
  <c r="F802" i="1390"/>
  <c r="G801" i="1390"/>
  <c r="F801" i="1390"/>
  <c r="G800" i="1390"/>
  <c r="F800" i="1390"/>
  <c r="G799" i="1390"/>
  <c r="F799" i="1390"/>
  <c r="G798" i="1390"/>
  <c r="F798" i="1390"/>
  <c r="G797" i="1390"/>
  <c r="F797" i="1390"/>
  <c r="G796" i="1390"/>
  <c r="F796" i="1390"/>
  <c r="G795" i="1390"/>
  <c r="F795" i="1390"/>
  <c r="G794" i="1390"/>
  <c r="F794" i="1390"/>
  <c r="G793" i="1390"/>
  <c r="F793" i="1390"/>
  <c r="G792" i="1390"/>
  <c r="F792" i="1390"/>
  <c r="G791" i="1390"/>
  <c r="F791" i="1390"/>
  <c r="G790" i="1390"/>
  <c r="F790" i="1390"/>
  <c r="G789" i="1390"/>
  <c r="F789" i="1390"/>
  <c r="G788" i="1390"/>
  <c r="F788" i="1390"/>
  <c r="G787" i="1390"/>
  <c r="F787" i="1390"/>
  <c r="G786" i="1390"/>
  <c r="F786" i="1390"/>
  <c r="G785" i="1390"/>
  <c r="F785" i="1390"/>
  <c r="G784" i="1390"/>
  <c r="F784" i="1390"/>
  <c r="G783" i="1390"/>
  <c r="F783" i="1390"/>
  <c r="G782" i="1390"/>
  <c r="F782" i="1390"/>
  <c r="G781" i="1390"/>
  <c r="F781" i="1390"/>
  <c r="G780" i="1390"/>
  <c r="F780" i="1390"/>
  <c r="G779" i="1390"/>
  <c r="F779" i="1390"/>
  <c r="G778" i="1390"/>
  <c r="F778" i="1390"/>
  <c r="G777" i="1390"/>
  <c r="F777" i="1390"/>
  <c r="G776" i="1390"/>
  <c r="F776" i="1390"/>
  <c r="G775" i="1390"/>
  <c r="F775" i="1390"/>
  <c r="G774" i="1390"/>
  <c r="F774" i="1390"/>
  <c r="G773" i="1390"/>
  <c r="F773" i="1390"/>
  <c r="G772" i="1390"/>
  <c r="F772" i="1390"/>
  <c r="G771" i="1390"/>
  <c r="F771" i="1390"/>
  <c r="G770" i="1390"/>
  <c r="F770" i="1390"/>
  <c r="G769" i="1390"/>
  <c r="F769" i="1390"/>
  <c r="G768" i="1390"/>
  <c r="F768" i="1390"/>
  <c r="G767" i="1390"/>
  <c r="F767" i="1390"/>
  <c r="G766" i="1390"/>
  <c r="F766" i="1390"/>
  <c r="G765" i="1390"/>
  <c r="F765" i="1390"/>
  <c r="G764" i="1390"/>
  <c r="F764" i="1390"/>
  <c r="G763" i="1390"/>
  <c r="F763" i="1390"/>
  <c r="G762" i="1390"/>
  <c r="F762" i="1390"/>
  <c r="G761" i="1390"/>
  <c r="F761" i="1390"/>
  <c r="G760" i="1390"/>
  <c r="F760" i="1390"/>
  <c r="G759" i="1390"/>
  <c r="F759" i="1390"/>
  <c r="G758" i="1390"/>
  <c r="F758" i="1390"/>
  <c r="G757" i="1390"/>
  <c r="F757" i="1390"/>
  <c r="G756" i="1390"/>
  <c r="F756" i="1390"/>
  <c r="G755" i="1390"/>
  <c r="F755" i="1390"/>
  <c r="G754" i="1390"/>
  <c r="F754" i="1390"/>
  <c r="G753" i="1390"/>
  <c r="F753" i="1390"/>
  <c r="G752" i="1390"/>
  <c r="F752" i="1390"/>
  <c r="G751" i="1390"/>
  <c r="F751" i="1390"/>
  <c r="G750" i="1390"/>
  <c r="F750" i="1390"/>
  <c r="G749" i="1390"/>
  <c r="F749" i="1390"/>
  <c r="G748" i="1390"/>
  <c r="F748" i="1390"/>
  <c r="G747" i="1390"/>
  <c r="F747" i="1390"/>
  <c r="G746" i="1390"/>
  <c r="F746" i="1390"/>
  <c r="G745" i="1390"/>
  <c r="F745" i="1390"/>
  <c r="G744" i="1390"/>
  <c r="F744" i="1390"/>
  <c r="G743" i="1390"/>
  <c r="F743" i="1390"/>
  <c r="G742" i="1390"/>
  <c r="F742" i="1390"/>
  <c r="G741" i="1390"/>
  <c r="F741" i="1390"/>
  <c r="G740" i="1390"/>
  <c r="F740" i="1390"/>
  <c r="G739" i="1390"/>
  <c r="F739" i="1390"/>
  <c r="G738" i="1390"/>
  <c r="F738" i="1390"/>
  <c r="G737" i="1390"/>
  <c r="F737" i="1390"/>
  <c r="G736" i="1390"/>
  <c r="F736" i="1390"/>
  <c r="G735" i="1390"/>
  <c r="F735" i="1390"/>
  <c r="G734" i="1390"/>
  <c r="F734" i="1390"/>
  <c r="G733" i="1390"/>
  <c r="F733" i="1390"/>
  <c r="G732" i="1390"/>
  <c r="F732" i="1390"/>
  <c r="G731" i="1390"/>
  <c r="F731" i="1390"/>
  <c r="G730" i="1390"/>
  <c r="F730" i="1390"/>
  <c r="G729" i="1390"/>
  <c r="F729" i="1390"/>
  <c r="G728" i="1390"/>
  <c r="F728" i="1390"/>
  <c r="G727" i="1390"/>
  <c r="F727" i="1390"/>
  <c r="G726" i="1390"/>
  <c r="F726" i="1390"/>
  <c r="G725" i="1390"/>
  <c r="F725" i="1390"/>
  <c r="G724" i="1390"/>
  <c r="F724" i="1390"/>
  <c r="G723" i="1390"/>
  <c r="F723" i="1390"/>
  <c r="G722" i="1390"/>
  <c r="F722" i="1390"/>
  <c r="G721" i="1390"/>
  <c r="F721" i="1390"/>
  <c r="G720" i="1390"/>
  <c r="F720" i="1390"/>
  <c r="G719" i="1390"/>
  <c r="F719" i="1390"/>
  <c r="G718" i="1390"/>
  <c r="F718" i="1390"/>
  <c r="G717" i="1390"/>
  <c r="F717" i="1390"/>
  <c r="G716" i="1390"/>
  <c r="F716" i="1390"/>
  <c r="G715" i="1390"/>
  <c r="F715" i="1390"/>
  <c r="G714" i="1390"/>
  <c r="F714" i="1390"/>
  <c r="G713" i="1390"/>
  <c r="F713" i="1390"/>
  <c r="G712" i="1390"/>
  <c r="F712" i="1390"/>
  <c r="G711" i="1390"/>
  <c r="F711" i="1390"/>
  <c r="G710" i="1390"/>
  <c r="F710" i="1390"/>
  <c r="G709" i="1390"/>
  <c r="F709" i="1390"/>
  <c r="G708" i="1390"/>
  <c r="F708" i="1390"/>
  <c r="G707" i="1390"/>
  <c r="F707" i="1390"/>
  <c r="G706" i="1390"/>
  <c r="F706" i="1390"/>
  <c r="G705" i="1390"/>
  <c r="F705" i="1390"/>
  <c r="G704" i="1390"/>
  <c r="F704" i="1390"/>
  <c r="G703" i="1390"/>
  <c r="F703" i="1390"/>
  <c r="G702" i="1390"/>
  <c r="F702" i="1390"/>
  <c r="G701" i="1390"/>
  <c r="F701" i="1390"/>
  <c r="G700" i="1390"/>
  <c r="F700" i="1390"/>
  <c r="G699" i="1390"/>
  <c r="F699" i="1390"/>
  <c r="G698" i="1390"/>
  <c r="F698" i="1390"/>
  <c r="G697" i="1390"/>
  <c r="F697" i="1390"/>
  <c r="G696" i="1390"/>
  <c r="F696" i="1390"/>
  <c r="G695" i="1390"/>
  <c r="F695" i="1390"/>
  <c r="G694" i="1390"/>
  <c r="F694" i="1390"/>
  <c r="G693" i="1390"/>
  <c r="F693" i="1390"/>
  <c r="G692" i="1390"/>
  <c r="F692" i="1390"/>
  <c r="G691" i="1390"/>
  <c r="F691" i="1390"/>
  <c r="G690" i="1390"/>
  <c r="F690" i="1390"/>
  <c r="G689" i="1390"/>
  <c r="F689" i="1390"/>
  <c r="G688" i="1390"/>
  <c r="F688" i="1390"/>
  <c r="G687" i="1390"/>
  <c r="F687" i="1390"/>
  <c r="G686" i="1390"/>
  <c r="F686" i="1390"/>
  <c r="G685" i="1390"/>
  <c r="F685" i="1390"/>
  <c r="G684" i="1390"/>
  <c r="F684" i="1390"/>
  <c r="G683" i="1390"/>
  <c r="F683" i="1390"/>
  <c r="G682" i="1390"/>
  <c r="F682" i="1390"/>
  <c r="G681" i="1390"/>
  <c r="F681" i="1390"/>
  <c r="G680" i="1390"/>
  <c r="F680" i="1390"/>
  <c r="G679" i="1390"/>
  <c r="F679" i="1390"/>
  <c r="G678" i="1390"/>
  <c r="F678" i="1390"/>
  <c r="G677" i="1390"/>
  <c r="F677" i="1390"/>
  <c r="G676" i="1390"/>
  <c r="F676" i="1390"/>
  <c r="G675" i="1390"/>
  <c r="F675" i="1390"/>
  <c r="G674" i="1390"/>
  <c r="F674" i="1390"/>
  <c r="G673" i="1390"/>
  <c r="F673" i="1390"/>
  <c r="G672" i="1390"/>
  <c r="F672" i="1390"/>
  <c r="G671" i="1390"/>
  <c r="F671" i="1390"/>
  <c r="G670" i="1390"/>
  <c r="F670" i="1390"/>
  <c r="G669" i="1390"/>
  <c r="F669" i="1390"/>
  <c r="G668" i="1390"/>
  <c r="F668" i="1390"/>
  <c r="G667" i="1390"/>
  <c r="F667" i="1390"/>
  <c r="G666" i="1390"/>
  <c r="F666" i="1390"/>
  <c r="G665" i="1390"/>
  <c r="F665" i="1390"/>
  <c r="G664" i="1390"/>
  <c r="F664" i="1390"/>
  <c r="G663" i="1390"/>
  <c r="F663" i="1390"/>
  <c r="G662" i="1390"/>
  <c r="F662" i="1390"/>
  <c r="G661" i="1390"/>
  <c r="F661" i="1390"/>
  <c r="G660" i="1390"/>
  <c r="F660" i="1390"/>
  <c r="G659" i="1390"/>
  <c r="F659" i="1390"/>
  <c r="G658" i="1390"/>
  <c r="F658" i="1390"/>
  <c r="G657" i="1390"/>
  <c r="F657" i="1390"/>
  <c r="G656" i="1390"/>
  <c r="F656" i="1390"/>
  <c r="G655" i="1390"/>
  <c r="F655" i="1390"/>
  <c r="G654" i="1390"/>
  <c r="F654" i="1390"/>
  <c r="G653" i="1390"/>
  <c r="F653" i="1390"/>
  <c r="G652" i="1390"/>
  <c r="F652" i="1390"/>
  <c r="G651" i="1390"/>
  <c r="F651" i="1390"/>
  <c r="G650" i="1390"/>
  <c r="F650" i="1390"/>
  <c r="G649" i="1390"/>
  <c r="F649" i="1390"/>
  <c r="G648" i="1390"/>
  <c r="F648" i="1390"/>
  <c r="G647" i="1390"/>
  <c r="F647" i="1390"/>
  <c r="G646" i="1390"/>
  <c r="F646" i="1390"/>
  <c r="G645" i="1390"/>
  <c r="F645" i="1390"/>
  <c r="G644" i="1390"/>
  <c r="F644" i="1390"/>
  <c r="G643" i="1390"/>
  <c r="F643" i="1390"/>
  <c r="G642" i="1390"/>
  <c r="F642" i="1390"/>
  <c r="G641" i="1390"/>
  <c r="F641" i="1390"/>
  <c r="G640" i="1390"/>
  <c r="F640" i="1390"/>
  <c r="G639" i="1390"/>
  <c r="F639" i="1390"/>
  <c r="G638" i="1390"/>
  <c r="F638" i="1390"/>
  <c r="G637" i="1390"/>
  <c r="F637" i="1390"/>
  <c r="G636" i="1390"/>
  <c r="F636" i="1390"/>
  <c r="G635" i="1390"/>
  <c r="F635" i="1390"/>
  <c r="G634" i="1390"/>
  <c r="F634" i="1390"/>
  <c r="G633" i="1390"/>
  <c r="F633" i="1390"/>
  <c r="G632" i="1390"/>
  <c r="F632" i="1390"/>
  <c r="G631" i="1390"/>
  <c r="F631" i="1390"/>
  <c r="G630" i="1390"/>
  <c r="F630" i="1390"/>
  <c r="G629" i="1390"/>
  <c r="F629" i="1390"/>
  <c r="G628" i="1390"/>
  <c r="F628" i="1390"/>
  <c r="G627" i="1390"/>
  <c r="F627" i="1390"/>
  <c r="G626" i="1390"/>
  <c r="F626" i="1390"/>
  <c r="G625" i="1390"/>
  <c r="F625" i="1390"/>
  <c r="G624" i="1390"/>
  <c r="F624" i="1390"/>
  <c r="G623" i="1390"/>
  <c r="F623" i="1390"/>
  <c r="G622" i="1390"/>
  <c r="F622" i="1390"/>
  <c r="G621" i="1390"/>
  <c r="F621" i="1390"/>
  <c r="G620" i="1390"/>
  <c r="F620" i="1390"/>
  <c r="G619" i="1390"/>
  <c r="F619" i="1390"/>
  <c r="G618" i="1390"/>
  <c r="F618" i="1390"/>
  <c r="G617" i="1390"/>
  <c r="F617" i="1390"/>
  <c r="G616" i="1390"/>
  <c r="F616" i="1390"/>
  <c r="G615" i="1390"/>
  <c r="F615" i="1390"/>
  <c r="G614" i="1390"/>
  <c r="F614" i="1390"/>
  <c r="G613" i="1390"/>
  <c r="F613" i="1390"/>
  <c r="G612" i="1390"/>
  <c r="F612" i="1390"/>
  <c r="G611" i="1390"/>
  <c r="F611" i="1390"/>
  <c r="G610" i="1390"/>
  <c r="F610" i="1390"/>
  <c r="G609" i="1390"/>
  <c r="F609" i="1390"/>
  <c r="G608" i="1390"/>
  <c r="F608" i="1390"/>
  <c r="G607" i="1390"/>
  <c r="F607" i="1390"/>
  <c r="G606" i="1390"/>
  <c r="F606" i="1390"/>
  <c r="G605" i="1390"/>
  <c r="F605" i="1390"/>
  <c r="G604" i="1390"/>
  <c r="F604" i="1390"/>
  <c r="G603" i="1390"/>
  <c r="F603" i="1390"/>
  <c r="G602" i="1390"/>
  <c r="F602" i="1390"/>
  <c r="G601" i="1390"/>
  <c r="F601" i="1390"/>
  <c r="G600" i="1390"/>
  <c r="F600" i="1390"/>
  <c r="G599" i="1390"/>
  <c r="F599" i="1390"/>
  <c r="G598" i="1390"/>
  <c r="F598" i="1390"/>
  <c r="G597" i="1390"/>
  <c r="F597" i="1390"/>
  <c r="G596" i="1390"/>
  <c r="F596" i="1390"/>
  <c r="G595" i="1390"/>
  <c r="F595" i="1390"/>
  <c r="G594" i="1390"/>
  <c r="F594" i="1390"/>
  <c r="G593" i="1390"/>
  <c r="F593" i="1390"/>
  <c r="G592" i="1390"/>
  <c r="F592" i="1390"/>
  <c r="G591" i="1390"/>
  <c r="F591" i="1390"/>
  <c r="G590" i="1390"/>
  <c r="F590" i="1390"/>
  <c r="G589" i="1390"/>
  <c r="F589" i="1390"/>
  <c r="G588" i="1390"/>
  <c r="F588" i="1390"/>
  <c r="G587" i="1390"/>
  <c r="F587" i="1390"/>
  <c r="G586" i="1390"/>
  <c r="F586" i="1390"/>
  <c r="G585" i="1390"/>
  <c r="F585" i="1390"/>
  <c r="G584" i="1390"/>
  <c r="F584" i="1390"/>
  <c r="G583" i="1390"/>
  <c r="F583" i="1390"/>
  <c r="G582" i="1390"/>
  <c r="F582" i="1390"/>
  <c r="G581" i="1390"/>
  <c r="F581" i="1390"/>
  <c r="G580" i="1390"/>
  <c r="F580" i="1390"/>
  <c r="G579" i="1390"/>
  <c r="F579" i="1390"/>
  <c r="G578" i="1390"/>
  <c r="F578" i="1390"/>
  <c r="G577" i="1390"/>
  <c r="F577" i="1390"/>
  <c r="G576" i="1390"/>
  <c r="F576" i="1390"/>
  <c r="G575" i="1390"/>
  <c r="F575" i="1390"/>
  <c r="G574" i="1390"/>
  <c r="F574" i="1390"/>
  <c r="G573" i="1390"/>
  <c r="F573" i="1390"/>
  <c r="G572" i="1390"/>
  <c r="F572" i="1390"/>
  <c r="G571" i="1390"/>
  <c r="F571" i="1390"/>
  <c r="G570" i="1390"/>
  <c r="F570" i="1390"/>
  <c r="G569" i="1390"/>
  <c r="F569" i="1390"/>
  <c r="G568" i="1390"/>
  <c r="F568" i="1390"/>
  <c r="G567" i="1390"/>
  <c r="F567" i="1390"/>
  <c r="G566" i="1390"/>
  <c r="F566" i="1390"/>
  <c r="G565" i="1390"/>
  <c r="F565" i="1390"/>
  <c r="G564" i="1390"/>
  <c r="F564" i="1390"/>
  <c r="G563" i="1390"/>
  <c r="F563" i="1390"/>
  <c r="G562" i="1390"/>
  <c r="F562" i="1390"/>
  <c r="G561" i="1390"/>
  <c r="F561" i="1390"/>
  <c r="G560" i="1390"/>
  <c r="F560" i="1390"/>
  <c r="G559" i="1390"/>
  <c r="F559" i="1390"/>
  <c r="G558" i="1390"/>
  <c r="F558" i="1390"/>
  <c r="G557" i="1390"/>
  <c r="F557" i="1390"/>
  <c r="G556" i="1390"/>
  <c r="F556" i="1390"/>
  <c r="G555" i="1390"/>
  <c r="F555" i="1390"/>
  <c r="G554" i="1390"/>
  <c r="F554" i="1390"/>
  <c r="G553" i="1390"/>
  <c r="F553" i="1390"/>
  <c r="G552" i="1390"/>
  <c r="F552" i="1390"/>
  <c r="G551" i="1390"/>
  <c r="F551" i="1390"/>
  <c r="G550" i="1390"/>
  <c r="F550" i="1390"/>
  <c r="G549" i="1390"/>
  <c r="F549" i="1390"/>
  <c r="G548" i="1390"/>
  <c r="F548" i="1390"/>
  <c r="G547" i="1390"/>
  <c r="F547" i="1390"/>
  <c r="G546" i="1390"/>
  <c r="F546" i="1390"/>
  <c r="G545" i="1390"/>
  <c r="F545" i="1390"/>
  <c r="G544" i="1390"/>
  <c r="F544" i="1390"/>
  <c r="G543" i="1390"/>
  <c r="F543" i="1390"/>
  <c r="G542" i="1390"/>
  <c r="F542" i="1390"/>
  <c r="G541" i="1390"/>
  <c r="F541" i="1390"/>
  <c r="G540" i="1390"/>
  <c r="F540" i="1390"/>
  <c r="G539" i="1390"/>
  <c r="F539" i="1390"/>
  <c r="G538" i="1390"/>
  <c r="F538" i="1390"/>
  <c r="G537" i="1390"/>
  <c r="F537" i="1390"/>
  <c r="G536" i="1390"/>
  <c r="F536" i="1390"/>
  <c r="G535" i="1390"/>
  <c r="F535" i="1390"/>
  <c r="G534" i="1390"/>
  <c r="F534" i="1390"/>
  <c r="G533" i="1390"/>
  <c r="F533" i="1390"/>
  <c r="G532" i="1390"/>
  <c r="F532" i="1390"/>
  <c r="G531" i="1390"/>
  <c r="F531" i="1390"/>
  <c r="G530" i="1390"/>
  <c r="F530" i="1390"/>
  <c r="G529" i="1390"/>
  <c r="F529" i="1390"/>
  <c r="G528" i="1390"/>
  <c r="F528" i="1390"/>
  <c r="G527" i="1390"/>
  <c r="F527" i="1390"/>
  <c r="G526" i="1390"/>
  <c r="F526" i="1390"/>
  <c r="G525" i="1390"/>
  <c r="F525" i="1390"/>
  <c r="G524" i="1390"/>
  <c r="F524" i="1390"/>
  <c r="G523" i="1390"/>
  <c r="F523" i="1390"/>
  <c r="G522" i="1390"/>
  <c r="F522" i="1390"/>
  <c r="G521" i="1390"/>
  <c r="F521" i="1390"/>
  <c r="G520" i="1390"/>
  <c r="F520" i="1390"/>
  <c r="G519" i="1390"/>
  <c r="F519" i="1390"/>
  <c r="G518" i="1390"/>
  <c r="F518" i="1390"/>
  <c r="G517" i="1390"/>
  <c r="F517" i="1390"/>
  <c r="G516" i="1390"/>
  <c r="F516" i="1390"/>
  <c r="G515" i="1390"/>
  <c r="F515" i="1390"/>
  <c r="G514" i="1390"/>
  <c r="F514" i="1390"/>
  <c r="G513" i="1390"/>
  <c r="F513" i="1390"/>
  <c r="G512" i="1390"/>
  <c r="F512" i="1390"/>
  <c r="G511" i="1390"/>
  <c r="F511" i="1390"/>
  <c r="G510" i="1390"/>
  <c r="F510" i="1390"/>
  <c r="G509" i="1390"/>
  <c r="F509" i="1390"/>
  <c r="G508" i="1390"/>
  <c r="F508" i="1390"/>
  <c r="G507" i="1390"/>
  <c r="F507" i="1390"/>
  <c r="G506" i="1390"/>
  <c r="F506" i="1390"/>
  <c r="G505" i="1390"/>
  <c r="F505" i="1390"/>
  <c r="G504" i="1390"/>
  <c r="F504" i="1390"/>
  <c r="G503" i="1390"/>
  <c r="F503" i="1390"/>
  <c r="G502" i="1390"/>
  <c r="F502" i="1390"/>
  <c r="G501" i="1390"/>
  <c r="F501" i="1390"/>
  <c r="G500" i="1390"/>
  <c r="F500" i="1390"/>
  <c r="G499" i="1390"/>
  <c r="F499" i="1390"/>
  <c r="G498" i="1390"/>
  <c r="F498" i="1390"/>
  <c r="G497" i="1390"/>
  <c r="F497" i="1390"/>
  <c r="G496" i="1390"/>
  <c r="F496" i="1390"/>
  <c r="G495" i="1390"/>
  <c r="F495" i="1390"/>
  <c r="G494" i="1390"/>
  <c r="F494" i="1390"/>
  <c r="G493" i="1390"/>
  <c r="F493" i="1390"/>
  <c r="G492" i="1390"/>
  <c r="F492" i="1390"/>
  <c r="G491" i="1390"/>
  <c r="F491" i="1390"/>
  <c r="G490" i="1390"/>
  <c r="F490" i="1390"/>
  <c r="G489" i="1390"/>
  <c r="F489" i="1390"/>
  <c r="G488" i="1390"/>
  <c r="F488" i="1390"/>
  <c r="G487" i="1390"/>
  <c r="F487" i="1390"/>
  <c r="G486" i="1390"/>
  <c r="F486" i="1390"/>
  <c r="G485" i="1390"/>
  <c r="F485" i="1390"/>
  <c r="G484" i="1390"/>
  <c r="F484" i="1390"/>
  <c r="G483" i="1390"/>
  <c r="F483" i="1390"/>
  <c r="G482" i="1390"/>
  <c r="F482" i="1390"/>
  <c r="G481" i="1390"/>
  <c r="F481" i="1390"/>
  <c r="G480" i="1390"/>
  <c r="F480" i="1390"/>
  <c r="G479" i="1390"/>
  <c r="F479" i="1390"/>
  <c r="G478" i="1390"/>
  <c r="F478" i="1390"/>
  <c r="G477" i="1390"/>
  <c r="F477" i="1390"/>
  <c r="G476" i="1390"/>
  <c r="F476" i="1390"/>
  <c r="G475" i="1390"/>
  <c r="F475" i="1390"/>
  <c r="G474" i="1390"/>
  <c r="F474" i="1390"/>
  <c r="G473" i="1390"/>
  <c r="F473" i="1390"/>
  <c r="G472" i="1390"/>
  <c r="F472" i="1390"/>
  <c r="G471" i="1390"/>
  <c r="F471" i="1390"/>
  <c r="G470" i="1390"/>
  <c r="F470" i="1390"/>
  <c r="G469" i="1390"/>
  <c r="F469" i="1390"/>
  <c r="G468" i="1390"/>
  <c r="F468" i="1390"/>
  <c r="G467" i="1390"/>
  <c r="F467" i="1390"/>
  <c r="G466" i="1390"/>
  <c r="F466" i="1390"/>
  <c r="G465" i="1390"/>
  <c r="F465" i="1390"/>
  <c r="G464" i="1390"/>
  <c r="F464" i="1390"/>
  <c r="G463" i="1390"/>
  <c r="F463" i="1390"/>
  <c r="G462" i="1390"/>
  <c r="F462" i="1390"/>
  <c r="G461" i="1390"/>
  <c r="F461" i="1390"/>
  <c r="G460" i="1390"/>
  <c r="F460" i="1390"/>
  <c r="G459" i="1390"/>
  <c r="F459" i="1390"/>
  <c r="G458" i="1390"/>
  <c r="F458" i="1390"/>
  <c r="G457" i="1390"/>
  <c r="F457" i="1390"/>
  <c r="G456" i="1390"/>
  <c r="F456" i="1390"/>
  <c r="G455" i="1390"/>
  <c r="F455" i="1390"/>
  <c r="G454" i="1390"/>
  <c r="F454" i="1390"/>
  <c r="G453" i="1390"/>
  <c r="F453" i="1390"/>
  <c r="G452" i="1390"/>
  <c r="F452" i="1390"/>
  <c r="G451" i="1390"/>
  <c r="F451" i="1390"/>
  <c r="G450" i="1390"/>
  <c r="F450" i="1390"/>
  <c r="G449" i="1390"/>
  <c r="F449" i="1390"/>
  <c r="G448" i="1390"/>
  <c r="F448" i="1390"/>
  <c r="G447" i="1390"/>
  <c r="F447" i="1390"/>
  <c r="G446" i="1390"/>
  <c r="F446" i="1390"/>
  <c r="G445" i="1390"/>
  <c r="F445" i="1390"/>
  <c r="G444" i="1390"/>
  <c r="F444" i="1390"/>
  <c r="G443" i="1390"/>
  <c r="F443" i="1390"/>
  <c r="G442" i="1390"/>
  <c r="F442" i="1390"/>
  <c r="G441" i="1390"/>
  <c r="F441" i="1390"/>
  <c r="G440" i="1390"/>
  <c r="F440" i="1390"/>
  <c r="G439" i="1390"/>
  <c r="F439" i="1390"/>
  <c r="G438" i="1390"/>
  <c r="F438" i="1390"/>
  <c r="G437" i="1390"/>
  <c r="F437" i="1390"/>
  <c r="G436" i="1390"/>
  <c r="F436" i="1390"/>
  <c r="G435" i="1390"/>
  <c r="F435" i="1390"/>
  <c r="G434" i="1390"/>
  <c r="F434" i="1390"/>
  <c r="G433" i="1390"/>
  <c r="F433" i="1390"/>
  <c r="G432" i="1390"/>
  <c r="F432" i="1390"/>
  <c r="G431" i="1390"/>
  <c r="F431" i="1390"/>
  <c r="G430" i="1390"/>
  <c r="F430" i="1390"/>
  <c r="G429" i="1390"/>
  <c r="F429" i="1390"/>
  <c r="G428" i="1390"/>
  <c r="F428" i="1390"/>
  <c r="G427" i="1390"/>
  <c r="F427" i="1390"/>
  <c r="G426" i="1390"/>
  <c r="F426" i="1390"/>
  <c r="G425" i="1390"/>
  <c r="F425" i="1390"/>
  <c r="G424" i="1390"/>
  <c r="F424" i="1390"/>
  <c r="G423" i="1390"/>
  <c r="F423" i="1390"/>
  <c r="G422" i="1390"/>
  <c r="F422" i="1390"/>
  <c r="G421" i="1390"/>
  <c r="F421" i="1390"/>
  <c r="G420" i="1390"/>
  <c r="F420" i="1390"/>
  <c r="G419" i="1390"/>
  <c r="F419" i="1390"/>
  <c r="G418" i="1390"/>
  <c r="F418" i="1390"/>
  <c r="G417" i="1390"/>
  <c r="F417" i="1390"/>
  <c r="G416" i="1390"/>
  <c r="F416" i="1390"/>
  <c r="G415" i="1390"/>
  <c r="F415" i="1390"/>
  <c r="G414" i="1390"/>
  <c r="F414" i="1390"/>
  <c r="G413" i="1390"/>
  <c r="F413" i="1390"/>
  <c r="G412" i="1390"/>
  <c r="F412" i="1390"/>
  <c r="G411" i="1390"/>
  <c r="F411" i="1390"/>
  <c r="G410" i="1390"/>
  <c r="F410" i="1390"/>
  <c r="G409" i="1390"/>
  <c r="F409" i="1390"/>
  <c r="G408" i="1390"/>
  <c r="F408" i="1390"/>
  <c r="G407" i="1390"/>
  <c r="F407" i="1390"/>
  <c r="G406" i="1390"/>
  <c r="F406" i="1390"/>
  <c r="G405" i="1390"/>
  <c r="F405" i="1390"/>
  <c r="G404" i="1390"/>
  <c r="F404" i="1390"/>
  <c r="G403" i="1390"/>
  <c r="F403" i="1390"/>
  <c r="G402" i="1390"/>
  <c r="F402" i="1390"/>
  <c r="G401" i="1390"/>
  <c r="F401" i="1390"/>
  <c r="G400" i="1390"/>
  <c r="F400" i="1390"/>
  <c r="G399" i="1390"/>
  <c r="F399" i="1390"/>
  <c r="G398" i="1390"/>
  <c r="F398" i="1390"/>
  <c r="G397" i="1390"/>
  <c r="F397" i="1390"/>
  <c r="G396" i="1390"/>
  <c r="F396" i="1390"/>
  <c r="G395" i="1390"/>
  <c r="F395" i="1390"/>
  <c r="G394" i="1390"/>
  <c r="F394" i="1390"/>
  <c r="G393" i="1390"/>
  <c r="F393" i="1390"/>
  <c r="G392" i="1390"/>
  <c r="F392" i="1390"/>
  <c r="G391" i="1390"/>
  <c r="F391" i="1390"/>
  <c r="G390" i="1390"/>
  <c r="F390" i="1390"/>
  <c r="G389" i="1390"/>
  <c r="F389" i="1390"/>
  <c r="G388" i="1390"/>
  <c r="F388" i="1390"/>
  <c r="G387" i="1390"/>
  <c r="F387" i="1390"/>
  <c r="G386" i="1390"/>
  <c r="F386" i="1390"/>
  <c r="G385" i="1390"/>
  <c r="F385" i="1390"/>
  <c r="G384" i="1390"/>
  <c r="F384" i="1390"/>
  <c r="G383" i="1390"/>
  <c r="F383" i="1390"/>
  <c r="G382" i="1390"/>
  <c r="F382" i="1390"/>
  <c r="G381" i="1390"/>
  <c r="F381" i="1390"/>
  <c r="G380" i="1390"/>
  <c r="F380" i="1390"/>
  <c r="G379" i="1390"/>
  <c r="F379" i="1390"/>
  <c r="G378" i="1390"/>
  <c r="F378" i="1390"/>
  <c r="G377" i="1390"/>
  <c r="F377" i="1390"/>
  <c r="G376" i="1390"/>
  <c r="F376" i="1390"/>
  <c r="G375" i="1390"/>
  <c r="F375" i="1390"/>
  <c r="G374" i="1390"/>
  <c r="F374" i="1390"/>
  <c r="G373" i="1390"/>
  <c r="F373" i="1390"/>
  <c r="G372" i="1390"/>
  <c r="F372" i="1390"/>
  <c r="G371" i="1390"/>
  <c r="F371" i="1390"/>
  <c r="G370" i="1390"/>
  <c r="F370" i="1390"/>
  <c r="G369" i="1390"/>
  <c r="F369" i="1390"/>
  <c r="G368" i="1390"/>
  <c r="F368" i="1390"/>
  <c r="G367" i="1390"/>
  <c r="F367" i="1390"/>
  <c r="G366" i="1390"/>
  <c r="F366" i="1390"/>
  <c r="G365" i="1390"/>
  <c r="F365" i="1390"/>
  <c r="G364" i="1390"/>
  <c r="F364" i="1390"/>
  <c r="G363" i="1390"/>
  <c r="F363" i="1390"/>
  <c r="G362" i="1390"/>
  <c r="F362" i="1390"/>
  <c r="G361" i="1390"/>
  <c r="F361" i="1390"/>
  <c r="G360" i="1390"/>
  <c r="F360" i="1390"/>
  <c r="G359" i="1390"/>
  <c r="F359" i="1390"/>
  <c r="G358" i="1390"/>
  <c r="F358" i="1390"/>
  <c r="G357" i="1390"/>
  <c r="F357" i="1390"/>
  <c r="G356" i="1390"/>
  <c r="F356" i="1390"/>
  <c r="G355" i="1390"/>
  <c r="F355" i="1390"/>
  <c r="G354" i="1390"/>
  <c r="F354" i="1390"/>
  <c r="G353" i="1390"/>
  <c r="F353" i="1390"/>
  <c r="G352" i="1390"/>
  <c r="F352" i="1390"/>
  <c r="G351" i="1390"/>
  <c r="F351" i="1390"/>
  <c r="G350" i="1390"/>
  <c r="F350" i="1390"/>
  <c r="G349" i="1390"/>
  <c r="F349" i="1390"/>
  <c r="G348" i="1390"/>
  <c r="F348" i="1390"/>
  <c r="G347" i="1390"/>
  <c r="F347" i="1390"/>
  <c r="G346" i="1390"/>
  <c r="F346" i="1390"/>
  <c r="G345" i="1390"/>
  <c r="F345" i="1390"/>
  <c r="G344" i="1390"/>
  <c r="F344" i="1390"/>
  <c r="G343" i="1390"/>
  <c r="F343" i="1390"/>
  <c r="G342" i="1390"/>
  <c r="F342" i="1390"/>
  <c r="G341" i="1390"/>
  <c r="F341" i="1390"/>
  <c r="G340" i="1390"/>
  <c r="F340" i="1390"/>
  <c r="G339" i="1390"/>
  <c r="F339" i="1390"/>
  <c r="G338" i="1390"/>
  <c r="F338" i="1390"/>
  <c r="G337" i="1390"/>
  <c r="F337" i="1390"/>
  <c r="G336" i="1390"/>
  <c r="F336" i="1390"/>
  <c r="G335" i="1390"/>
  <c r="F335" i="1390"/>
  <c r="G334" i="1390"/>
  <c r="F334" i="1390"/>
  <c r="G333" i="1390"/>
  <c r="F333" i="1390"/>
  <c r="G332" i="1390"/>
  <c r="F332" i="1390"/>
  <c r="G331" i="1390"/>
  <c r="F331" i="1390"/>
  <c r="G330" i="1390"/>
  <c r="F330" i="1390"/>
  <c r="G329" i="1390"/>
  <c r="F329" i="1390"/>
  <c r="G328" i="1390"/>
  <c r="F328" i="1390"/>
  <c r="G327" i="1390"/>
  <c r="F327" i="1390"/>
  <c r="G326" i="1390"/>
  <c r="F326" i="1390"/>
  <c r="G325" i="1390"/>
  <c r="F325" i="1390"/>
  <c r="G324" i="1390"/>
  <c r="F324" i="1390"/>
  <c r="G323" i="1390"/>
  <c r="F323" i="1390"/>
  <c r="G322" i="1390"/>
  <c r="F322" i="1390"/>
  <c r="G321" i="1390"/>
  <c r="F321" i="1390"/>
  <c r="G320" i="1390"/>
  <c r="F320" i="1390"/>
  <c r="G319" i="1390"/>
  <c r="F319" i="1390"/>
  <c r="G318" i="1390"/>
  <c r="F318" i="1390"/>
  <c r="G317" i="1390"/>
  <c r="F317" i="1390"/>
  <c r="G316" i="1390"/>
  <c r="F316" i="1390"/>
  <c r="G315" i="1390"/>
  <c r="F315" i="1390"/>
  <c r="G314" i="1390"/>
  <c r="F314" i="1390"/>
  <c r="G313" i="1390"/>
  <c r="F313" i="1390"/>
  <c r="G312" i="1390"/>
  <c r="F312" i="1390"/>
  <c r="G311" i="1390"/>
  <c r="F311" i="1390"/>
  <c r="G310" i="1390"/>
  <c r="F310" i="1390"/>
  <c r="G309" i="1390"/>
  <c r="F309" i="1390"/>
  <c r="G308" i="1390"/>
  <c r="F308" i="1390"/>
  <c r="G307" i="1390"/>
  <c r="F307" i="1390"/>
  <c r="G306" i="1390"/>
  <c r="F306" i="1390"/>
  <c r="G305" i="1390"/>
  <c r="F305" i="1390"/>
  <c r="G304" i="1390"/>
  <c r="F304" i="1390"/>
  <c r="G303" i="1390"/>
  <c r="F303" i="1390"/>
  <c r="G302" i="1390"/>
  <c r="F302" i="1390"/>
  <c r="G301" i="1390"/>
  <c r="F301" i="1390"/>
  <c r="G300" i="1390"/>
  <c r="F300" i="1390"/>
  <c r="G299" i="1390"/>
  <c r="F299" i="1390"/>
  <c r="G298" i="1390"/>
  <c r="F298" i="1390"/>
  <c r="G297" i="1390"/>
  <c r="F297" i="1390"/>
  <c r="G296" i="1390"/>
  <c r="F296" i="1390"/>
  <c r="G295" i="1390"/>
  <c r="F295" i="1390"/>
  <c r="G294" i="1390"/>
  <c r="F294" i="1390"/>
  <c r="G293" i="1390"/>
  <c r="F293" i="1390"/>
  <c r="G292" i="1390"/>
  <c r="F292" i="1390"/>
  <c r="G291" i="1390"/>
  <c r="F291" i="1390"/>
  <c r="G290" i="1390"/>
  <c r="F290" i="1390"/>
  <c r="G289" i="1390"/>
  <c r="F289" i="1390"/>
  <c r="G288" i="1390"/>
  <c r="F288" i="1390"/>
  <c r="G287" i="1390"/>
  <c r="F287" i="1390"/>
  <c r="G286" i="1390"/>
  <c r="F286" i="1390"/>
  <c r="G285" i="1390"/>
  <c r="F285" i="1390"/>
  <c r="G284" i="1390"/>
  <c r="F284" i="1390"/>
  <c r="G283" i="1390"/>
  <c r="F283" i="1390"/>
  <c r="G282" i="1390"/>
  <c r="F282" i="1390"/>
  <c r="G281" i="1390"/>
  <c r="F281" i="1390"/>
  <c r="G280" i="1390"/>
  <c r="F280" i="1390"/>
  <c r="G279" i="1390"/>
  <c r="F279" i="1390"/>
  <c r="G278" i="1390"/>
  <c r="F278" i="1390"/>
  <c r="G277" i="1390"/>
  <c r="F277" i="1390"/>
  <c r="G276" i="1390"/>
  <c r="F276" i="1390"/>
  <c r="G275" i="1390"/>
  <c r="F275" i="1390"/>
  <c r="G274" i="1390"/>
  <c r="F274" i="1390"/>
  <c r="G273" i="1390"/>
  <c r="F273" i="1390"/>
  <c r="G272" i="1390"/>
  <c r="F272" i="1390"/>
  <c r="G271" i="1390"/>
  <c r="F271" i="1390"/>
  <c r="G270" i="1390"/>
  <c r="F270" i="1390"/>
  <c r="G269" i="1390"/>
  <c r="F269" i="1390"/>
  <c r="G268" i="1390"/>
  <c r="F268" i="1390"/>
  <c r="G267" i="1390"/>
  <c r="F267" i="1390"/>
  <c r="G266" i="1390"/>
  <c r="F266" i="1390"/>
  <c r="G265" i="1390"/>
  <c r="F265" i="1390"/>
  <c r="G264" i="1390"/>
  <c r="F264" i="1390"/>
  <c r="G263" i="1390"/>
  <c r="F263" i="1390"/>
  <c r="G262" i="1390"/>
  <c r="F262" i="1390"/>
  <c r="G261" i="1390"/>
  <c r="F261" i="1390"/>
  <c r="G260" i="1390"/>
  <c r="F260" i="1390"/>
  <c r="G259" i="1390"/>
  <c r="F259" i="1390"/>
  <c r="G258" i="1390"/>
  <c r="F258" i="1390"/>
  <c r="G257" i="1390"/>
  <c r="F257" i="1390"/>
  <c r="G256" i="1390"/>
  <c r="F256" i="1390"/>
  <c r="G255" i="1390"/>
  <c r="F255" i="1390"/>
  <c r="G254" i="1390"/>
  <c r="F254" i="1390"/>
  <c r="G253" i="1390"/>
  <c r="F253" i="1390"/>
  <c r="G252" i="1390"/>
  <c r="F252" i="1390"/>
  <c r="G251" i="1390"/>
  <c r="F251" i="1390"/>
  <c r="G250" i="1390"/>
  <c r="F250" i="1390"/>
  <c r="G249" i="1390"/>
  <c r="F249" i="1390"/>
  <c r="G248" i="1390"/>
  <c r="F248" i="1390"/>
  <c r="G247" i="1390"/>
  <c r="F247" i="1390"/>
  <c r="G246" i="1390"/>
  <c r="F246" i="1390"/>
  <c r="G245" i="1390"/>
  <c r="F245" i="1390"/>
  <c r="G244" i="1390"/>
  <c r="F244" i="1390"/>
  <c r="G243" i="1390"/>
  <c r="F243" i="1390"/>
  <c r="G242" i="1390"/>
  <c r="F242" i="1390"/>
  <c r="G241" i="1390"/>
  <c r="F241" i="1390"/>
  <c r="G240" i="1390"/>
  <c r="F240" i="1390"/>
  <c r="G239" i="1390"/>
  <c r="F239" i="1390"/>
  <c r="G238" i="1390"/>
  <c r="F238" i="1390"/>
  <c r="G237" i="1390"/>
  <c r="F237" i="1390"/>
  <c r="G236" i="1390"/>
  <c r="F236" i="1390"/>
  <c r="G235" i="1390"/>
  <c r="F235" i="1390"/>
  <c r="G234" i="1390"/>
  <c r="F234" i="1390"/>
  <c r="G233" i="1390"/>
  <c r="F233" i="1390"/>
  <c r="G232" i="1390"/>
  <c r="F232" i="1390"/>
  <c r="G231" i="1390"/>
  <c r="F231" i="1390"/>
  <c r="G230" i="1390"/>
  <c r="F230" i="1390"/>
  <c r="G229" i="1390"/>
  <c r="F229" i="1390"/>
  <c r="G228" i="1390"/>
  <c r="F228" i="1390"/>
  <c r="G227" i="1390"/>
  <c r="F227" i="1390"/>
  <c r="G226" i="1390"/>
  <c r="F226" i="1390"/>
  <c r="G225" i="1390"/>
  <c r="F225" i="1390"/>
  <c r="G224" i="1390"/>
  <c r="F224" i="1390"/>
  <c r="G223" i="1390"/>
  <c r="F223" i="1390"/>
  <c r="G222" i="1390"/>
  <c r="F222" i="1390"/>
  <c r="G221" i="1390"/>
  <c r="F221" i="1390"/>
  <c r="G220" i="1390"/>
  <c r="F220" i="1390"/>
  <c r="G219" i="1390"/>
  <c r="F219" i="1390"/>
  <c r="G218" i="1390"/>
  <c r="F218" i="1390"/>
  <c r="G217" i="1390"/>
  <c r="F217" i="1390"/>
  <c r="G216" i="1390"/>
  <c r="F216" i="1390"/>
  <c r="G215" i="1390"/>
  <c r="F215" i="1390"/>
  <c r="G214" i="1390"/>
  <c r="F214" i="1390"/>
  <c r="G213" i="1390"/>
  <c r="F213" i="1390"/>
  <c r="G212" i="1390"/>
  <c r="F212" i="1390"/>
  <c r="G211" i="1390"/>
  <c r="F211" i="1390"/>
  <c r="G210" i="1390"/>
  <c r="F210" i="1390"/>
  <c r="G209" i="1390"/>
  <c r="F209" i="1390"/>
  <c r="G208" i="1390"/>
  <c r="F208" i="1390"/>
  <c r="G207" i="1390"/>
  <c r="F207" i="1390"/>
  <c r="G206" i="1390"/>
  <c r="F206" i="1390"/>
  <c r="G205" i="1390"/>
  <c r="F205" i="1390"/>
  <c r="G204" i="1390"/>
  <c r="F204" i="1390"/>
  <c r="G203" i="1390"/>
  <c r="F203" i="1390"/>
  <c r="G202" i="1390"/>
  <c r="F202" i="1390"/>
  <c r="G201" i="1390"/>
  <c r="F201" i="1390"/>
  <c r="G200" i="1390"/>
  <c r="F200" i="1390"/>
  <c r="G199" i="1390"/>
  <c r="F199" i="1390"/>
  <c r="G198" i="1390"/>
  <c r="F198" i="1390"/>
  <c r="G197" i="1390"/>
  <c r="F197" i="1390"/>
  <c r="G196" i="1390"/>
  <c r="F196" i="1390"/>
  <c r="G195" i="1390"/>
  <c r="F195" i="1390"/>
  <c r="G194" i="1390"/>
  <c r="F194" i="1390"/>
  <c r="G193" i="1390"/>
  <c r="F193" i="1390"/>
  <c r="G192" i="1390"/>
  <c r="F192" i="1390"/>
  <c r="G191" i="1390"/>
  <c r="F191" i="1390"/>
  <c r="G190" i="1390"/>
  <c r="F190" i="1390"/>
  <c r="G189" i="1390"/>
  <c r="F189" i="1390"/>
  <c r="G188" i="1390"/>
  <c r="F188" i="1390"/>
  <c r="G187" i="1390"/>
  <c r="F187" i="1390"/>
  <c r="G186" i="1390"/>
  <c r="F186" i="1390"/>
  <c r="G185" i="1390"/>
  <c r="F185" i="1390"/>
  <c r="G184" i="1390"/>
  <c r="F184" i="1390"/>
  <c r="G183" i="1390"/>
  <c r="F183" i="1390"/>
  <c r="G182" i="1390"/>
  <c r="F182" i="1390"/>
  <c r="G181" i="1390"/>
  <c r="F181" i="1390"/>
  <c r="G180" i="1390"/>
  <c r="F180" i="1390"/>
  <c r="G179" i="1390"/>
  <c r="F179" i="1390"/>
  <c r="G178" i="1390"/>
  <c r="F178" i="1390"/>
  <c r="G177" i="1390"/>
  <c r="F177" i="1390"/>
  <c r="G176" i="1390"/>
  <c r="F176" i="1390"/>
  <c r="G175" i="1390"/>
  <c r="F175" i="1390"/>
  <c r="G174" i="1390"/>
  <c r="F174" i="1390"/>
  <c r="G173" i="1390"/>
  <c r="F173" i="1390"/>
  <c r="G172" i="1390"/>
  <c r="F172" i="1390"/>
  <c r="G171" i="1390"/>
  <c r="F171" i="1390"/>
  <c r="G170" i="1390"/>
  <c r="F170" i="1390"/>
  <c r="G169" i="1390"/>
  <c r="F169" i="1390"/>
  <c r="G168" i="1390"/>
  <c r="F168" i="1390"/>
  <c r="G167" i="1390"/>
  <c r="F167" i="1390"/>
  <c r="G166" i="1390"/>
  <c r="F166" i="1390"/>
  <c r="G165" i="1390"/>
  <c r="F165" i="1390"/>
  <c r="G164" i="1390"/>
  <c r="F164" i="1390"/>
  <c r="G163" i="1390"/>
  <c r="F163" i="1390"/>
  <c r="G162" i="1390"/>
  <c r="F162" i="1390"/>
  <c r="G161" i="1390"/>
  <c r="F161" i="1390"/>
  <c r="G160" i="1390"/>
  <c r="F160" i="1390"/>
  <c r="G159" i="1390"/>
  <c r="F159" i="1390"/>
  <c r="G158" i="1390"/>
  <c r="F158" i="1390"/>
  <c r="G157" i="1390"/>
  <c r="F157" i="1390"/>
  <c r="G156" i="1390"/>
  <c r="F156" i="1390"/>
  <c r="G155" i="1390"/>
  <c r="F155" i="1390"/>
  <c r="G154" i="1390"/>
  <c r="F154" i="1390"/>
  <c r="G153" i="1390"/>
  <c r="F153" i="1390"/>
  <c r="G152" i="1390"/>
  <c r="F152" i="1390"/>
  <c r="G151" i="1390"/>
  <c r="F151" i="1390"/>
  <c r="G150" i="1390"/>
  <c r="F150" i="1390"/>
  <c r="G149" i="1390"/>
  <c r="F149" i="1390"/>
  <c r="G148" i="1390"/>
  <c r="F148" i="1390"/>
  <c r="G147" i="1390"/>
  <c r="F147" i="1390"/>
  <c r="G146" i="1390"/>
  <c r="F146" i="1390"/>
  <c r="G145" i="1390"/>
  <c r="F145" i="1390"/>
  <c r="G144" i="1390"/>
  <c r="F144" i="1390"/>
  <c r="G143" i="1390"/>
  <c r="F143" i="1390"/>
  <c r="G142" i="1390"/>
  <c r="F142" i="1390"/>
  <c r="G141" i="1390"/>
  <c r="F141" i="1390"/>
  <c r="G140" i="1390"/>
  <c r="F140" i="1390"/>
  <c r="G139" i="1390"/>
  <c r="F139" i="1390"/>
  <c r="G138" i="1390"/>
  <c r="F138" i="1390"/>
  <c r="G137" i="1390"/>
  <c r="F137" i="1390"/>
  <c r="G136" i="1390"/>
  <c r="F136" i="1390"/>
  <c r="G135" i="1390"/>
  <c r="F135" i="1390"/>
  <c r="G134" i="1390"/>
  <c r="F134" i="1390"/>
  <c r="G133" i="1390"/>
  <c r="F133" i="1390"/>
  <c r="G132" i="1390"/>
  <c r="F132" i="1390"/>
  <c r="G131" i="1390"/>
  <c r="F131" i="1390"/>
  <c r="G130" i="1390"/>
  <c r="F130" i="1390"/>
  <c r="G129" i="1390"/>
  <c r="F129" i="1390"/>
  <c r="G128" i="1390"/>
  <c r="F128" i="1390"/>
  <c r="G127" i="1390"/>
  <c r="F127" i="1390"/>
  <c r="G126" i="1390"/>
  <c r="F126" i="1390"/>
  <c r="G125" i="1390"/>
  <c r="F125" i="1390"/>
  <c r="G124" i="1390"/>
  <c r="F124" i="1390"/>
  <c r="G123" i="1390"/>
  <c r="F123" i="1390"/>
  <c r="G122" i="1390"/>
  <c r="F122" i="1390"/>
  <c r="G121" i="1390"/>
  <c r="F121" i="1390"/>
  <c r="G120" i="1390"/>
  <c r="F120" i="1390"/>
  <c r="G119" i="1390"/>
  <c r="F119" i="1390"/>
  <c r="G118" i="1390"/>
  <c r="F118" i="1390"/>
  <c r="G117" i="1390"/>
  <c r="F117" i="1390"/>
  <c r="G116" i="1390"/>
  <c r="F116" i="1390"/>
  <c r="G115" i="1390"/>
  <c r="F115" i="1390"/>
  <c r="G114" i="1390"/>
  <c r="F114" i="1390"/>
  <c r="G113" i="1390"/>
  <c r="F113" i="1390"/>
  <c r="G112" i="1390"/>
  <c r="F112" i="1390"/>
  <c r="G111" i="1390"/>
  <c r="F111" i="1390"/>
  <c r="G110" i="1390"/>
  <c r="F110" i="1390"/>
  <c r="G109" i="1390"/>
  <c r="F109" i="1390"/>
  <c r="G108" i="1390"/>
  <c r="F108" i="1390"/>
  <c r="G107" i="1390"/>
  <c r="F107" i="1390"/>
  <c r="G106" i="1390"/>
  <c r="F106" i="1390"/>
  <c r="G105" i="1390"/>
  <c r="F105" i="1390"/>
  <c r="G104" i="1390"/>
  <c r="F104" i="1390"/>
  <c r="G103" i="1390"/>
  <c r="F103" i="1390"/>
  <c r="G102" i="1390"/>
  <c r="F102" i="1390"/>
  <c r="G101" i="1390"/>
  <c r="F101" i="1390"/>
  <c r="G100" i="1390"/>
  <c r="F100" i="1390"/>
  <c r="G99" i="1390"/>
  <c r="F99" i="1390"/>
  <c r="G98" i="1390"/>
  <c r="F98" i="1390"/>
  <c r="G97" i="1390"/>
  <c r="F97" i="1390"/>
  <c r="G96" i="1390"/>
  <c r="F96" i="1390"/>
  <c r="G95" i="1390"/>
  <c r="F95" i="1390"/>
  <c r="G94" i="1390"/>
  <c r="F94" i="1390"/>
  <c r="G93" i="1390"/>
  <c r="F93" i="1390"/>
  <c r="G92" i="1390"/>
  <c r="F92" i="1390"/>
  <c r="G91" i="1390"/>
  <c r="F91" i="1390"/>
  <c r="G90" i="1390"/>
  <c r="F90" i="1390"/>
  <c r="G89" i="1390"/>
  <c r="F89" i="1390"/>
  <c r="G88" i="1390"/>
  <c r="F88" i="1390"/>
  <c r="G87" i="1390"/>
  <c r="F87" i="1390"/>
  <c r="G86" i="1390"/>
  <c r="F86" i="1390"/>
  <c r="G85" i="1390"/>
  <c r="F85" i="1390"/>
  <c r="G84" i="1390"/>
  <c r="F84" i="1390"/>
  <c r="G83" i="1390"/>
  <c r="F83" i="1390"/>
  <c r="G82" i="1390"/>
  <c r="F82" i="1390"/>
  <c r="G81" i="1390"/>
  <c r="F81" i="1390"/>
  <c r="G80" i="1390"/>
  <c r="F80" i="1390"/>
  <c r="G79" i="1390"/>
  <c r="F79" i="1390"/>
  <c r="G78" i="1390"/>
  <c r="F78" i="1390"/>
  <c r="G77" i="1390"/>
  <c r="F77" i="1390"/>
  <c r="G76" i="1390"/>
  <c r="F76" i="1390"/>
  <c r="G75" i="1390"/>
  <c r="F75" i="1390"/>
  <c r="G74" i="1390"/>
  <c r="F74" i="1390"/>
  <c r="G73" i="1390"/>
  <c r="F73" i="1390"/>
  <c r="G72" i="1390"/>
  <c r="F72" i="1390"/>
  <c r="G71" i="1390"/>
  <c r="F71" i="1390"/>
  <c r="G70" i="1390"/>
  <c r="F70" i="1390"/>
  <c r="G69" i="1390"/>
  <c r="F69" i="1390"/>
  <c r="G68" i="1390"/>
  <c r="F68" i="1390"/>
  <c r="G67" i="1390"/>
  <c r="F67" i="1390"/>
  <c r="G66" i="1390"/>
  <c r="F66" i="1390"/>
  <c r="G65" i="1390"/>
  <c r="F65" i="1390"/>
  <c r="G64" i="1390"/>
  <c r="F64" i="1390"/>
  <c r="G63" i="1390"/>
  <c r="F63" i="1390"/>
  <c r="G62" i="1390"/>
  <c r="F62" i="1390"/>
  <c r="G61" i="1390"/>
  <c r="F61" i="1390"/>
  <c r="G60" i="1390"/>
  <c r="F60" i="1390"/>
  <c r="G59" i="1390"/>
  <c r="F59" i="1390"/>
  <c r="G58" i="1390"/>
  <c r="F58" i="1390"/>
  <c r="G57" i="1390"/>
  <c r="F57" i="1390"/>
  <c r="G56" i="1390"/>
  <c r="F56" i="1390"/>
  <c r="G55" i="1390"/>
  <c r="F55" i="1390"/>
  <c r="G54" i="1390"/>
  <c r="F54" i="1390"/>
  <c r="G53" i="1390"/>
  <c r="F53" i="1390"/>
  <c r="G52" i="1390"/>
  <c r="F52" i="1390"/>
  <c r="G51" i="1390"/>
  <c r="F51" i="1390"/>
  <c r="G50" i="1390"/>
  <c r="F50" i="1390"/>
  <c r="G49" i="1390"/>
  <c r="F49" i="1390"/>
  <c r="G48" i="1390"/>
  <c r="F48" i="1390"/>
  <c r="G47" i="1390"/>
  <c r="F47" i="1390"/>
  <c r="G46" i="1390"/>
  <c r="F46" i="1390"/>
  <c r="G45" i="1390"/>
  <c r="F45" i="1390"/>
  <c r="G44" i="1390"/>
  <c r="F44" i="1390"/>
  <c r="G43" i="1390"/>
  <c r="F43" i="1390"/>
  <c r="G42" i="1390"/>
  <c r="F42" i="1390"/>
  <c r="G41" i="1390"/>
  <c r="F41" i="1390"/>
  <c r="G40" i="1390"/>
  <c r="F40" i="1390"/>
  <c r="G39" i="1390"/>
  <c r="F39" i="1390"/>
  <c r="G38" i="1390"/>
  <c r="F38" i="1390"/>
  <c r="G37" i="1390"/>
  <c r="F37" i="1390"/>
  <c r="G36" i="1390"/>
  <c r="F36" i="1390"/>
  <c r="G35" i="1390"/>
  <c r="F35" i="1390"/>
  <c r="G34" i="1390"/>
  <c r="F34" i="1390"/>
  <c r="G33" i="1390"/>
  <c r="F33" i="1390"/>
  <c r="G32" i="1390"/>
  <c r="F32" i="1390"/>
  <c r="G31" i="1390"/>
  <c r="F31" i="1390"/>
  <c r="G30" i="1390"/>
  <c r="F30" i="1390"/>
  <c r="G29" i="1390"/>
  <c r="F29" i="1390"/>
  <c r="G28" i="1390"/>
  <c r="F28" i="1390"/>
  <c r="G27" i="1390"/>
  <c r="F27" i="1390"/>
  <c r="G26" i="1390"/>
  <c r="F26" i="1390"/>
  <c r="G25" i="1390"/>
  <c r="F25" i="1390"/>
  <c r="G24" i="1390"/>
  <c r="F24" i="1390"/>
  <c r="G23" i="1390"/>
  <c r="F23" i="1390"/>
  <c r="G22" i="1390"/>
  <c r="F22" i="1390"/>
  <c r="G21" i="1390"/>
  <c r="F21" i="1390"/>
  <c r="G20" i="1390"/>
  <c r="F20" i="1390"/>
  <c r="G19" i="1390"/>
  <c r="F19" i="1390"/>
  <c r="G18" i="1390"/>
  <c r="F18" i="1390"/>
  <c r="G17" i="1390"/>
  <c r="F17" i="1390"/>
  <c r="G16" i="1390"/>
  <c r="F16" i="1390"/>
  <c r="G15" i="1390"/>
  <c r="F15" i="1390"/>
  <c r="G14" i="1390"/>
  <c r="F14" i="1390"/>
  <c r="G13" i="1390"/>
  <c r="F13" i="1390"/>
  <c r="G12" i="1390"/>
  <c r="F12" i="1390"/>
  <c r="G11" i="1390"/>
  <c r="F11" i="1390"/>
  <c r="G10" i="1390"/>
  <c r="F10" i="1390"/>
  <c r="G9" i="1390"/>
  <c r="F9" i="1390"/>
  <c r="G8" i="1390"/>
  <c r="F8" i="1390"/>
  <c r="G7" i="1390"/>
  <c r="F7" i="1390"/>
  <c r="G6" i="1390"/>
  <c r="F6" i="1390"/>
  <c r="G5" i="1390"/>
  <c r="F5" i="1390"/>
  <c r="G4" i="1390"/>
  <c r="F4" i="1390"/>
  <c r="G3" i="1390"/>
  <c r="F3" i="1390"/>
  <c r="G2" i="1390"/>
  <c r="F2" i="1390"/>
  <c r="B2" i="1371" l="1"/>
</calcChain>
</file>

<file path=xl/comments1.xml><?xml version="1.0" encoding="utf-8"?>
<comments xmlns="http://schemas.openxmlformats.org/spreadsheetml/2006/main">
  <authors>
    <author>107002</author>
    <author>128011</author>
  </authors>
  <commentList>
    <comment ref="BS3" authorId="0" shapeId="0">
      <text>
        <r>
          <rPr>
            <sz val="9"/>
            <color indexed="81"/>
            <rFont val="MS P ゴシック"/>
            <family val="3"/>
            <charset val="128"/>
          </rPr>
          <t>申請日は必ず記入してください。</t>
        </r>
      </text>
    </comment>
    <comment ref="B34" authorId="1" shapeId="0">
      <text>
        <r>
          <rPr>
            <sz val="9"/>
            <color indexed="81"/>
            <rFont val="MS P ゴシック"/>
            <family val="3"/>
            <charset val="128"/>
          </rPr>
          <t>承諾事項の内容の変更を希望される場合は、ご相談ください。</t>
        </r>
      </text>
    </comment>
  </commentList>
</comments>
</file>

<file path=xl/sharedStrings.xml><?xml version="1.0" encoding="utf-8"?>
<sst xmlns="http://schemas.openxmlformats.org/spreadsheetml/2006/main" count="9195" uniqueCount="5593">
  <si>
    <t>年</t>
    <rPh sb="0" eb="1">
      <t>ネン</t>
    </rPh>
    <phoneticPr fontId="1"/>
  </si>
  <si>
    <t>月</t>
    <rPh sb="0" eb="1">
      <t>ガツ</t>
    </rPh>
    <phoneticPr fontId="1"/>
  </si>
  <si>
    <t>（第一面）</t>
  </si>
  <si>
    <t>申請日</t>
    <rPh sb="0" eb="2">
      <t>シンセイ</t>
    </rPh>
    <rPh sb="2" eb="3">
      <t>ヒ</t>
    </rPh>
    <phoneticPr fontId="1"/>
  </si>
  <si>
    <t>□</t>
  </si>
  <si>
    <t>地方公共団体名</t>
    <rPh sb="0" eb="2">
      <t>チホウ</t>
    </rPh>
    <rPh sb="2" eb="4">
      <t>コウキョウ</t>
    </rPh>
    <rPh sb="4" eb="7">
      <t>ダンタイメイ</t>
    </rPh>
    <phoneticPr fontId="1"/>
  </si>
  <si>
    <t>ご担当部署名</t>
    <rPh sb="1" eb="3">
      <t>タントウ</t>
    </rPh>
    <rPh sb="3" eb="5">
      <t>ブショ</t>
    </rPh>
    <rPh sb="5" eb="6">
      <t>メイ</t>
    </rPh>
    <phoneticPr fontId="1"/>
  </si>
  <si>
    <t>電話番号</t>
    <rPh sb="0" eb="2">
      <t>デンワ</t>
    </rPh>
    <rPh sb="2" eb="4">
      <t>バンゴウ</t>
    </rPh>
    <phoneticPr fontId="1"/>
  </si>
  <si>
    <t>メールアドレス</t>
    <phoneticPr fontId="1"/>
  </si>
  <si>
    <t>財政支援</t>
    <rPh sb="0" eb="2">
      <t>ザイセイ</t>
    </rPh>
    <rPh sb="2" eb="4">
      <t>シエン</t>
    </rPh>
    <phoneticPr fontId="1"/>
  </si>
  <si>
    <t>戸</t>
    <rPh sb="0" eb="1">
      <t>コ</t>
    </rPh>
    <phoneticPr fontId="1"/>
  </si>
  <si>
    <t>所在地</t>
    <rPh sb="0" eb="3">
      <t>ショザイチ</t>
    </rPh>
    <phoneticPr fontId="1"/>
  </si>
  <si>
    <t>（当年度）</t>
    <rPh sb="1" eb="4">
      <t>トウネンド</t>
    </rPh>
    <phoneticPr fontId="1"/>
  </si>
  <si>
    <t>（昨年度）</t>
    <rPh sb="1" eb="4">
      <t>サクネンド</t>
    </rPh>
    <phoneticPr fontId="1"/>
  </si>
  <si>
    <t>実績</t>
    <rPh sb="0" eb="2">
      <t>ジッセキ</t>
    </rPh>
    <phoneticPr fontId="1"/>
  </si>
  <si>
    <t>当初予算</t>
    <rPh sb="0" eb="2">
      <t>トウショ</t>
    </rPh>
    <rPh sb="2" eb="4">
      <t>ヨサン</t>
    </rPh>
    <phoneticPr fontId="1"/>
  </si>
  <si>
    <t>）</t>
    <phoneticPr fontId="1"/>
  </si>
  <si>
    <t>※事業単位で１枚ずつ作成してください。</t>
    <rPh sb="1" eb="3">
      <t>ジギョウ</t>
    </rPh>
    <rPh sb="3" eb="5">
      <t>タンイ</t>
    </rPh>
    <rPh sb="7" eb="8">
      <t>マイ</t>
    </rPh>
    <rPh sb="10" eb="12">
      <t>サクセイ</t>
    </rPh>
    <phoneticPr fontId="1"/>
  </si>
  <si>
    <t>（〒</t>
    <phoneticPr fontId="1"/>
  </si>
  <si>
    <t>-</t>
    <phoneticPr fontId="1"/>
  </si>
  <si>
    <t>日</t>
    <rPh sb="0" eb="1">
      <t>ヒ</t>
    </rPh>
    <phoneticPr fontId="1"/>
  </si>
  <si>
    <t>※本書式は必要に応じて行幅を変更して差し支えありません。</t>
    <rPh sb="1" eb="3">
      <t>ホンショ</t>
    </rPh>
    <rPh sb="3" eb="4">
      <t>シキ</t>
    </rPh>
    <rPh sb="5" eb="7">
      <t>ヒツヨウ</t>
    </rPh>
    <rPh sb="8" eb="9">
      <t>オウ</t>
    </rPh>
    <rPh sb="11" eb="13">
      <t>ギョウハバ</t>
    </rPh>
    <rPh sb="14" eb="16">
      <t>ヘンコウ</t>
    </rPh>
    <rPh sb="18" eb="19">
      <t>サ</t>
    </rPh>
    <rPh sb="20" eb="21">
      <t>ツカ</t>
    </rPh>
    <phoneticPr fontId="1"/>
  </si>
  <si>
    <t>団体コード</t>
    <rPh sb="0" eb="2">
      <t>ダンタイ</t>
    </rPh>
    <phoneticPr fontId="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</si>
  <si>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</si>
  <si>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</si>
  <si>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</si>
  <si>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</si>
  <si>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コード</t>
  </si>
  <si>
    <t>都道府県</t>
  </si>
  <si>
    <t>010006</t>
    <phoneticPr fontId="1"/>
  </si>
  <si>
    <t>北海道</t>
    <phoneticPr fontId="1"/>
  </si>
  <si>
    <t>ﾎｯｶｲﾄﾞｳ</t>
  </si>
  <si>
    <t>北海道</t>
  </si>
  <si>
    <t>011002</t>
  </si>
  <si>
    <t>札幌市</t>
  </si>
  <si>
    <t>ｻｯﾎﾟﾛｼ</t>
  </si>
  <si>
    <t>青森県</t>
  </si>
  <si>
    <t>012025</t>
  </si>
  <si>
    <t>函館市</t>
  </si>
  <si>
    <t>ﾊｺﾀﾞﾃｼ</t>
  </si>
  <si>
    <t>岩手県</t>
  </si>
  <si>
    <t>012033</t>
  </si>
  <si>
    <t>小樽市</t>
  </si>
  <si>
    <t>ｵﾀﾙｼ</t>
  </si>
  <si>
    <t>宮城県</t>
  </si>
  <si>
    <t>012041</t>
  </si>
  <si>
    <t>旭川市</t>
  </si>
  <si>
    <t>ｱｻﾋｶﾜｼ</t>
  </si>
  <si>
    <t>秋田県</t>
  </si>
  <si>
    <t>012050</t>
  </si>
  <si>
    <t>室蘭市</t>
  </si>
  <si>
    <t>ﾑﾛﾗﾝｼ</t>
  </si>
  <si>
    <t>山形県</t>
  </si>
  <si>
    <t>012068</t>
  </si>
  <si>
    <t>釧路市</t>
  </si>
  <si>
    <t>ｸｼﾛｼ</t>
  </si>
  <si>
    <t>福島県</t>
  </si>
  <si>
    <t>012076</t>
  </si>
  <si>
    <t>帯広市</t>
  </si>
  <si>
    <t>ｵﾋﾞﾋﾛｼ</t>
  </si>
  <si>
    <t>茨城県</t>
  </si>
  <si>
    <t>012084</t>
  </si>
  <si>
    <t>北見市</t>
  </si>
  <si>
    <t>ｷﾀﾐｼ</t>
  </si>
  <si>
    <t>栃木県</t>
  </si>
  <si>
    <t>012092</t>
  </si>
  <si>
    <t>夕張市</t>
  </si>
  <si>
    <t>ﾕｳﾊﾞﾘｼ</t>
  </si>
  <si>
    <t>群馬県</t>
  </si>
  <si>
    <t>012106</t>
  </si>
  <si>
    <t>岩見沢市</t>
  </si>
  <si>
    <t>ｲﾜﾐｻﾞﾜｼ</t>
  </si>
  <si>
    <t>埼玉県</t>
  </si>
  <si>
    <t>012114</t>
  </si>
  <si>
    <t>網走市</t>
  </si>
  <si>
    <t>ｱﾊﾞｼﾘｼ</t>
  </si>
  <si>
    <t>千葉県</t>
  </si>
  <si>
    <t>012122</t>
  </si>
  <si>
    <t>留萌市</t>
  </si>
  <si>
    <t>ﾙﾓｲｼ</t>
  </si>
  <si>
    <t>東京都</t>
  </si>
  <si>
    <t>012131</t>
  </si>
  <si>
    <t>苫小牧市</t>
  </si>
  <si>
    <t>ﾄﾏｺﾏｲｼ</t>
  </si>
  <si>
    <t>神奈川県</t>
  </si>
  <si>
    <t>012149</t>
  </si>
  <si>
    <t>稚内市</t>
  </si>
  <si>
    <t>ﾜｯｶﾅｲｼ</t>
  </si>
  <si>
    <t>新潟県</t>
  </si>
  <si>
    <t>012157</t>
  </si>
  <si>
    <t>北海道</t>
    <phoneticPr fontId="1"/>
  </si>
  <si>
    <t>美唄市</t>
  </si>
  <si>
    <t>ﾋﾞﾊﾞｲｼ</t>
  </si>
  <si>
    <t>富山県</t>
  </si>
  <si>
    <t>012165</t>
  </si>
  <si>
    <t>芦別市</t>
  </si>
  <si>
    <t>ｱｼﾍﾞﾂｼ</t>
  </si>
  <si>
    <t>石川県</t>
  </si>
  <si>
    <t>012173</t>
  </si>
  <si>
    <t>江別市</t>
  </si>
  <si>
    <t>ｴﾍﾞﾂｼ</t>
  </si>
  <si>
    <t>福井県</t>
  </si>
  <si>
    <t>012181</t>
  </si>
  <si>
    <t>赤平市</t>
  </si>
  <si>
    <t>ｱｶﾋﾞﾗｼ</t>
  </si>
  <si>
    <t>山梨県</t>
  </si>
  <si>
    <t>012190</t>
  </si>
  <si>
    <t>紋別市</t>
  </si>
  <si>
    <t>ﾓﾝﾍﾞﾂｼ</t>
  </si>
  <si>
    <t>長野県</t>
  </si>
  <si>
    <t>012203</t>
  </si>
  <si>
    <t>士別市</t>
  </si>
  <si>
    <t>ｼﾍﾞﾂｼ</t>
  </si>
  <si>
    <t>岐阜県</t>
  </si>
  <si>
    <t>012211</t>
  </si>
  <si>
    <t>名寄市</t>
  </si>
  <si>
    <t>ﾅﾖﾛｼ</t>
  </si>
  <si>
    <t>静岡県</t>
  </si>
  <si>
    <t>012220</t>
  </si>
  <si>
    <t>三笠市</t>
  </si>
  <si>
    <t>ﾐｶｻｼ</t>
  </si>
  <si>
    <t>愛知県</t>
  </si>
  <si>
    <t>012238</t>
  </si>
  <si>
    <t>根室市</t>
  </si>
  <si>
    <t>ﾈﾑﾛｼ</t>
  </si>
  <si>
    <t>三重県</t>
  </si>
  <si>
    <t>012246</t>
  </si>
  <si>
    <t>千歳市</t>
  </si>
  <si>
    <t>ﾁﾄｾｼ</t>
  </si>
  <si>
    <t>滋賀県</t>
  </si>
  <si>
    <t>012254</t>
  </si>
  <si>
    <t>滝川市</t>
  </si>
  <si>
    <t>ﾀｷｶﾜｼ</t>
  </si>
  <si>
    <t>京都府</t>
  </si>
  <si>
    <t>012262</t>
  </si>
  <si>
    <t>砂川市</t>
  </si>
  <si>
    <t>ｽﾅｶﾞﾜｼ</t>
  </si>
  <si>
    <t>大阪府</t>
  </si>
  <si>
    <t>012271</t>
  </si>
  <si>
    <t>歌志内市</t>
  </si>
  <si>
    <t>ｳﾀｼﾅｲｼ</t>
  </si>
  <si>
    <t>兵庫県</t>
  </si>
  <si>
    <t>012289</t>
  </si>
  <si>
    <t>深川市</t>
  </si>
  <si>
    <t>ﾌｶｶﾞﾜｼ</t>
  </si>
  <si>
    <t>奈良県</t>
  </si>
  <si>
    <t>012297</t>
  </si>
  <si>
    <t>富良野市</t>
  </si>
  <si>
    <t>ﾌﾗﾉｼ</t>
  </si>
  <si>
    <t>和歌山県</t>
  </si>
  <si>
    <t>012301</t>
  </si>
  <si>
    <t>登別市</t>
  </si>
  <si>
    <t>ﾉﾎﾞﾘﾍﾞﾂｼ</t>
  </si>
  <si>
    <t>鳥取県</t>
  </si>
  <si>
    <t>012319</t>
  </si>
  <si>
    <t>恵庭市</t>
  </si>
  <si>
    <t>ｴﾆﾜｼ</t>
  </si>
  <si>
    <t>島根県</t>
  </si>
  <si>
    <t>012335</t>
  </si>
  <si>
    <t>伊達市</t>
  </si>
  <si>
    <t>ﾀﾞﾃｼ</t>
  </si>
  <si>
    <t>岡山県</t>
  </si>
  <si>
    <t>012343</t>
  </si>
  <si>
    <t>北広島市</t>
  </si>
  <si>
    <t>ｷﾀﾋﾛｼﾏｼ</t>
  </si>
  <si>
    <t>広島県</t>
  </si>
  <si>
    <t>012351</t>
  </si>
  <si>
    <t>石狩市</t>
  </si>
  <si>
    <t>ｲｼｶﾘｼ</t>
  </si>
  <si>
    <t>山口県</t>
  </si>
  <si>
    <t>012360</t>
  </si>
  <si>
    <t>北斗市</t>
  </si>
  <si>
    <t>ﾎｸﾄｼ</t>
  </si>
  <si>
    <t>徳島県</t>
  </si>
  <si>
    <t>013030</t>
  </si>
  <si>
    <t>当別町</t>
  </si>
  <si>
    <t>ﾄｳﾍﾞﾂﾁｮｳ</t>
  </si>
  <si>
    <t>香川県</t>
  </si>
  <si>
    <t>013048</t>
  </si>
  <si>
    <t>新篠津村</t>
  </si>
  <si>
    <t>ｼﾝｼﾉﾂﾑﾗ</t>
  </si>
  <si>
    <t>愛媛県</t>
  </si>
  <si>
    <t>013315</t>
  </si>
  <si>
    <t>松前町</t>
  </si>
  <si>
    <t>ﾏﾂﾏｴﾁｮｳ</t>
  </si>
  <si>
    <t>高知県</t>
  </si>
  <si>
    <t>013323</t>
  </si>
  <si>
    <t>福島町</t>
  </si>
  <si>
    <t>ﾌｸｼﾏﾁｮｳ</t>
  </si>
  <si>
    <t>福岡県</t>
  </si>
  <si>
    <t>013331</t>
  </si>
  <si>
    <t>知内町</t>
  </si>
  <si>
    <t>ｼﾘｳﾁﾁｮｳ</t>
  </si>
  <si>
    <t>佐賀県</t>
  </si>
  <si>
    <t>013340</t>
  </si>
  <si>
    <t>木古内町</t>
  </si>
  <si>
    <t>ｷｺﾅｲﾁｮｳ</t>
  </si>
  <si>
    <t>長崎県</t>
  </si>
  <si>
    <t>013374</t>
  </si>
  <si>
    <t>七飯町</t>
  </si>
  <si>
    <t>ﾅﾅｴﾁｮｳ</t>
  </si>
  <si>
    <t>熊本県</t>
  </si>
  <si>
    <t>013439</t>
  </si>
  <si>
    <t>鹿部町</t>
  </si>
  <si>
    <t>ｼｶﾍﾞﾁｮｳ</t>
  </si>
  <si>
    <t>大分県</t>
  </si>
  <si>
    <t>013455</t>
  </si>
  <si>
    <t>森町</t>
  </si>
  <si>
    <t>ﾓﾘﾏﾁ</t>
  </si>
  <si>
    <t>宮崎県</t>
  </si>
  <si>
    <t>013463</t>
  </si>
  <si>
    <t>八雲町</t>
  </si>
  <si>
    <t>ﾔｸﾓﾁｮｳ</t>
  </si>
  <si>
    <t>鹿児島県</t>
  </si>
  <si>
    <t>013471</t>
  </si>
  <si>
    <t>長万部町</t>
  </si>
  <si>
    <t>ｵｼｬﾏﾝﾍﾞﾁｮｳ</t>
  </si>
  <si>
    <t>沖縄県</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</si>
  <si>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</si>
  <si>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</si>
  <si>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</si>
  <si>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</si>
  <si>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</si>
  <si>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</si>
  <si>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</si>
  <si>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</si>
  <si>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</si>
  <si>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</si>
  <si>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</si>
  <si>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</si>
  <si>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</si>
  <si>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</si>
  <si>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</si>
  <si>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</si>
  <si>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</si>
  <si>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1"/>
  </si>
  <si>
    <t>013714</t>
  </si>
  <si>
    <t>せたな町</t>
  </si>
  <si>
    <t>ｾﾀﾅﾁｮｳ</t>
    <phoneticPr fontId="1"/>
  </si>
  <si>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</si>
  <si>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</si>
  <si>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</si>
  <si>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</si>
  <si>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</si>
  <si>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</si>
  <si>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</si>
  <si>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</si>
  <si>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</si>
  <si>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</si>
  <si>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</si>
  <si>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</si>
  <si>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</si>
  <si>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</si>
  <si>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</si>
  <si>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</si>
  <si>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</si>
  <si>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</si>
  <si>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</si>
  <si>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</si>
  <si>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</si>
  <si>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</si>
  <si>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</si>
  <si>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</si>
  <si>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</si>
  <si>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</si>
  <si>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</si>
  <si>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</si>
  <si>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</si>
  <si>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</si>
  <si>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</si>
  <si>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</si>
  <si>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</si>
  <si>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</si>
  <si>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</si>
  <si>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</si>
  <si>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</si>
  <si>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</si>
  <si>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</si>
  <si>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</si>
  <si>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</si>
  <si>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</si>
  <si>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</si>
  <si>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</si>
  <si>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</si>
  <si>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</si>
  <si>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</si>
  <si>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</si>
  <si>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</si>
  <si>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</si>
  <si>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</si>
  <si>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</si>
  <si>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</si>
  <si>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</si>
  <si>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</si>
  <si>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</si>
  <si>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</si>
  <si>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</si>
  <si>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</si>
  <si>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</si>
  <si>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</si>
  <si>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</si>
  <si>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</si>
  <si>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</si>
  <si>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</si>
  <si>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</si>
  <si>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</si>
  <si>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</si>
  <si>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</si>
  <si>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</si>
  <si>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</si>
  <si>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</si>
  <si>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</si>
  <si>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</si>
  <si>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</si>
  <si>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</si>
  <si>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</si>
  <si>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</si>
  <si>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</si>
  <si>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</si>
  <si>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</si>
  <si>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</si>
  <si>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</si>
  <si>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</si>
  <si>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</si>
  <si>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</si>
  <si>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</si>
  <si>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</si>
  <si>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</si>
  <si>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</si>
  <si>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</si>
  <si>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</si>
  <si>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</si>
  <si>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</si>
  <si>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</si>
  <si>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</si>
  <si>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</si>
  <si>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</si>
  <si>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</si>
  <si>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</si>
  <si>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</si>
  <si>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</si>
  <si>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</si>
  <si>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</si>
  <si>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</si>
  <si>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</si>
  <si>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</si>
  <si>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</si>
  <si>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</si>
  <si>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</si>
  <si>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</si>
  <si>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</si>
  <si>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</si>
  <si>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</si>
  <si>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</si>
  <si>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</si>
  <si>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</si>
  <si>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</si>
  <si>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</si>
  <si>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</si>
  <si>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</si>
  <si>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</si>
  <si>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</si>
  <si>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</si>
  <si>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</si>
  <si>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</si>
  <si>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</si>
  <si>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</si>
  <si>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</si>
  <si>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</si>
  <si>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</si>
  <si>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</si>
  <si>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</si>
  <si>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</si>
  <si>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</si>
  <si>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</si>
  <si>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</si>
  <si>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</si>
  <si>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</si>
  <si>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</si>
  <si>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</si>
  <si>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</si>
  <si>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</si>
  <si>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</si>
  <si>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</si>
  <si>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</si>
  <si>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</si>
  <si>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</si>
  <si>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</si>
  <si>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</si>
  <si>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</si>
  <si>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</si>
  <si>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</si>
  <si>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</si>
  <si>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</si>
  <si>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</si>
  <si>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</si>
  <si>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</si>
  <si>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</si>
  <si>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</si>
  <si>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</si>
  <si>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</si>
  <si>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</si>
  <si>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</si>
  <si>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</si>
  <si>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</si>
  <si>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</si>
  <si>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</si>
  <si>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</si>
  <si>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</si>
  <si>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</si>
  <si>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</si>
  <si>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</si>
  <si>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</si>
  <si>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</si>
  <si>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</si>
  <si>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</si>
  <si>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</si>
  <si>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</si>
  <si>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</si>
  <si>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</si>
  <si>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</si>
  <si>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</si>
  <si>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</si>
  <si>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</si>
  <si>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</si>
  <si>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</si>
  <si>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</si>
  <si>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</si>
  <si>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</si>
  <si>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</si>
  <si>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</si>
  <si>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</si>
  <si>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</si>
  <si>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</si>
  <si>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</si>
  <si>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</si>
  <si>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</si>
  <si>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</si>
  <si>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</si>
  <si>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</si>
  <si>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</si>
  <si>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</si>
  <si>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</si>
  <si>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</si>
  <si>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</si>
  <si>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</si>
  <si>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</si>
  <si>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</si>
  <si>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</si>
  <si>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</si>
  <si>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</si>
  <si>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</si>
  <si>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</si>
  <si>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</si>
  <si>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</si>
  <si>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</si>
  <si>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</si>
  <si>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</si>
  <si>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</si>
  <si>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</si>
  <si>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</si>
  <si>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</si>
  <si>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</si>
  <si>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</si>
  <si>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</si>
  <si>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</si>
  <si>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</si>
  <si>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</si>
  <si>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</si>
  <si>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</si>
  <si>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</si>
  <si>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</si>
  <si>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</si>
  <si>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</si>
  <si>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</si>
  <si>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</si>
  <si>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</si>
  <si>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</si>
  <si>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</si>
  <si>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</si>
  <si>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</si>
  <si>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</si>
  <si>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</si>
  <si>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</si>
  <si>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</si>
  <si>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</si>
  <si>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</si>
  <si>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</si>
  <si>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</si>
  <si>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</si>
  <si>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</si>
  <si>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</si>
  <si>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</si>
  <si>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</si>
  <si>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</si>
  <si>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</si>
  <si>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</si>
  <si>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</si>
  <si>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</si>
  <si>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</si>
  <si>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</si>
  <si>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</si>
  <si>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</si>
  <si>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</si>
  <si>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</si>
  <si>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</si>
  <si>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</si>
  <si>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</si>
  <si>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</si>
  <si>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</si>
  <si>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</si>
  <si>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</si>
  <si>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</si>
  <si>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</si>
  <si>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</si>
  <si>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</si>
  <si>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</si>
  <si>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</si>
  <si>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</si>
  <si>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</si>
  <si>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</si>
  <si>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</si>
  <si>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</si>
  <si>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</si>
  <si>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</si>
  <si>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</si>
  <si>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</si>
  <si>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</si>
  <si>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</si>
  <si>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</si>
  <si>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</si>
  <si>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</si>
  <si>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</si>
  <si>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</si>
  <si>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</si>
  <si>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</si>
  <si>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</si>
  <si>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</si>
  <si>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</si>
  <si>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</si>
  <si>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</si>
  <si>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</si>
  <si>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</si>
  <si>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</si>
  <si>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</si>
  <si>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</si>
  <si>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</si>
  <si>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</si>
  <si>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</si>
  <si>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</si>
  <si>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</si>
  <si>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</si>
  <si>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</si>
  <si>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</si>
  <si>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</si>
  <si>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</si>
  <si>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</si>
  <si>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</si>
  <si>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</si>
  <si>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</si>
  <si>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</si>
  <si>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</si>
  <si>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</si>
  <si>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</si>
  <si>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</si>
  <si>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</si>
  <si>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</si>
  <si>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</si>
  <si>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</si>
  <si>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</si>
  <si>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</si>
  <si>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</si>
  <si>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</si>
  <si>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</si>
  <si>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</si>
  <si>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</si>
  <si>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</si>
  <si>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</si>
  <si>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</si>
  <si>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</si>
  <si>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</si>
  <si>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</si>
  <si>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</si>
  <si>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</si>
  <si>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</si>
  <si>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</si>
  <si>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</si>
  <si>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</si>
  <si>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</si>
  <si>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</si>
  <si>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</si>
  <si>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</si>
  <si>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</si>
  <si>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</si>
  <si>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</si>
  <si>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</si>
  <si>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</si>
  <si>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</si>
  <si>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</si>
  <si>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</si>
  <si>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</si>
  <si>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</si>
  <si>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</si>
  <si>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</si>
  <si>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</si>
  <si>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1"/>
  </si>
  <si>
    <t>ﾍﾞﾂｶｲﾁｮｳ</t>
  </si>
  <si>
    <t>016926</t>
  </si>
  <si>
    <t>中標津町</t>
  </si>
  <si>
    <t>ﾅｶｼﾍﾞﾂﾁｮｳ</t>
  </si>
  <si>
    <t>016934</t>
  </si>
  <si>
    <t>標津町</t>
  </si>
  <si>
    <t>ｼﾍﾞﾂﾁｮｳ</t>
  </si>
  <si>
    <t>016942</t>
  </si>
  <si>
    <t>羅臼町</t>
  </si>
  <si>
    <t>ﾗｳｽﾁｮｳ</t>
  </si>
  <si>
    <t>020001</t>
    <phoneticPr fontId="1"/>
  </si>
  <si>
    <t>青森県</t>
    <phoneticPr fontId="1"/>
  </si>
  <si>
    <t>ｱｵﾓﾘｹﾝ</t>
    <phoneticPr fontId="1"/>
  </si>
  <si>
    <t>022012</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</si>
  <si>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</si>
  <si>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</si>
  <si>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</si>
  <si>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</si>
  <si>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</si>
  <si>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</si>
  <si>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</si>
  <si>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</si>
  <si>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</si>
  <si>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</si>
  <si>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</si>
  <si>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</si>
  <si>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</si>
  <si>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</si>
  <si>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</si>
  <si>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</si>
  <si>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</si>
  <si>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</si>
  <si>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</si>
  <si>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</si>
  <si>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</si>
  <si>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</si>
  <si>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</si>
  <si>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</si>
  <si>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</si>
  <si>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</si>
  <si>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</si>
  <si>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</si>
  <si>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</si>
  <si>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</si>
  <si>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</si>
  <si>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</si>
  <si>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</si>
  <si>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</si>
  <si>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</si>
  <si>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</si>
  <si>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</si>
  <si>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</si>
  <si>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</si>
  <si>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</si>
  <si>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</si>
  <si>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</si>
  <si>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</si>
  <si>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</si>
  <si>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</si>
  <si>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</si>
  <si>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</si>
  <si>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</si>
  <si>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</si>
  <si>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</si>
  <si>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</si>
  <si>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</si>
  <si>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</si>
  <si>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</si>
  <si>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</si>
  <si>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</si>
  <si>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</si>
  <si>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</si>
  <si>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</si>
  <si>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</si>
  <si>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</si>
  <si>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</si>
  <si>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</si>
  <si>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</si>
  <si>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</si>
  <si>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</si>
  <si>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</si>
  <si>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</si>
  <si>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</si>
  <si>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</si>
  <si>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</si>
  <si>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</si>
  <si>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</si>
  <si>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</si>
  <si>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</si>
  <si>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</si>
  <si>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</si>
  <si>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</si>
  <si>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</si>
  <si>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</si>
  <si>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</si>
  <si>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</si>
  <si>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</si>
  <si>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</si>
  <si>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</si>
  <si>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</si>
  <si>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</si>
  <si>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</si>
  <si>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</si>
  <si>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</si>
  <si>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</si>
  <si>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</si>
  <si>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</si>
  <si>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</si>
  <si>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</si>
  <si>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</si>
  <si>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</si>
  <si>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</si>
  <si>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</si>
  <si>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</si>
  <si>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</si>
  <si>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</si>
  <si>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</si>
  <si>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</si>
  <si>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</si>
  <si>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</si>
  <si>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</si>
  <si>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</si>
  <si>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</si>
  <si>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</si>
  <si>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</si>
  <si>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</si>
  <si>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</si>
  <si>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</si>
  <si>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</si>
  <si>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</si>
  <si>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</si>
  <si>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</si>
  <si>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</si>
  <si>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</si>
  <si>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1"/>
  </si>
  <si>
    <t>岩手県</t>
    <phoneticPr fontId="1"/>
  </si>
  <si>
    <t>ｲﾜﾃｹﾝ</t>
    <phoneticPr fontId="1"/>
  </si>
  <si>
    <t>032018</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</si>
  <si>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</si>
  <si>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</si>
  <si>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</si>
  <si>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</si>
  <si>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</si>
  <si>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</si>
  <si>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</si>
  <si>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</si>
  <si>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</si>
  <si>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</si>
  <si>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</si>
  <si>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</si>
  <si>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</si>
  <si>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</si>
  <si>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</si>
  <si>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</si>
  <si>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</si>
  <si>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</si>
  <si>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</si>
  <si>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</si>
  <si>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</si>
  <si>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</si>
  <si>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</si>
  <si>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</si>
  <si>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</si>
  <si>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</si>
  <si>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</si>
  <si>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</si>
  <si>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</si>
  <si>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</si>
  <si>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</si>
  <si>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</si>
  <si>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</si>
  <si>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</si>
  <si>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</si>
  <si>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</si>
  <si>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</si>
  <si>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</si>
  <si>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</si>
  <si>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1"/>
  </si>
  <si>
    <t>滝沢市</t>
    <rPh sb="2" eb="3">
      <t>シ</t>
    </rPh>
    <phoneticPr fontId="1"/>
  </si>
  <si>
    <t>ﾀｷｻﾞﾜｼ</t>
    <phoneticPr fontId="1"/>
  </si>
  <si>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</si>
  <si>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</si>
  <si>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</si>
  <si>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</si>
  <si>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</si>
  <si>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</si>
  <si>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</si>
  <si>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</si>
  <si>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</si>
  <si>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</si>
  <si>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</si>
  <si>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</si>
  <si>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</si>
  <si>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</si>
  <si>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</si>
  <si>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</si>
  <si>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</si>
  <si>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</si>
  <si>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</si>
  <si>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</si>
  <si>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</si>
  <si>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</si>
  <si>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</si>
  <si>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</si>
  <si>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</si>
  <si>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</si>
  <si>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</si>
  <si>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</si>
  <si>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</si>
  <si>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</si>
  <si>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</si>
  <si>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</si>
  <si>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</si>
  <si>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</si>
  <si>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</si>
  <si>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</si>
  <si>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</si>
  <si>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</si>
  <si>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</si>
  <si>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</si>
  <si>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</si>
  <si>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</si>
  <si>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</si>
  <si>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</si>
  <si>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</si>
  <si>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</si>
  <si>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</si>
  <si>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</si>
  <si>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</si>
  <si>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</si>
  <si>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</si>
  <si>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</si>
  <si>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</si>
  <si>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</si>
  <si>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</si>
  <si>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</si>
  <si>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</si>
  <si>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1"/>
  </si>
  <si>
    <t>宮城県</t>
    <phoneticPr fontId="1"/>
  </si>
  <si>
    <t>ﾐﾔｷﾞｹﾝ</t>
    <phoneticPr fontId="1"/>
  </si>
  <si>
    <t>041009</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</si>
  <si>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</si>
  <si>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</si>
  <si>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</si>
  <si>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</si>
  <si>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</si>
  <si>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</si>
  <si>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</si>
  <si>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</si>
  <si>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</si>
  <si>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</si>
  <si>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</si>
  <si>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</si>
  <si>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</si>
  <si>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</si>
  <si>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</si>
  <si>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</si>
  <si>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</si>
  <si>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</si>
  <si>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</si>
  <si>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</si>
  <si>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</si>
  <si>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</si>
  <si>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</si>
  <si>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</si>
  <si>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</si>
  <si>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</si>
  <si>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</si>
  <si>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</si>
  <si>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</si>
  <si>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</si>
  <si>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</si>
  <si>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</si>
  <si>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</si>
  <si>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</si>
  <si>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</si>
  <si>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</si>
  <si>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</si>
  <si>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</si>
  <si>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</si>
  <si>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1"/>
  </si>
  <si>
    <t>富谷市</t>
    <rPh sb="2" eb="3">
      <t>シ</t>
    </rPh>
    <phoneticPr fontId="1"/>
  </si>
  <si>
    <t>ﾄﾐﾔｼ</t>
    <phoneticPr fontId="1"/>
  </si>
  <si>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</si>
  <si>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</si>
  <si>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</si>
  <si>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</si>
  <si>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</si>
  <si>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</si>
  <si>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</si>
  <si>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</si>
  <si>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</si>
  <si>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</si>
  <si>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</si>
  <si>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</si>
  <si>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</si>
  <si>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</si>
  <si>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</si>
  <si>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</si>
  <si>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</si>
  <si>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</si>
  <si>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</si>
  <si>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</si>
  <si>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</si>
  <si>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</si>
  <si>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</si>
  <si>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</si>
  <si>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</si>
  <si>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</si>
  <si>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</si>
  <si>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</si>
  <si>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</si>
  <si>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</si>
  <si>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</si>
  <si>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</si>
  <si>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</si>
  <si>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</si>
  <si>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</si>
  <si>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</si>
  <si>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</si>
  <si>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</si>
  <si>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</si>
  <si>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</si>
  <si>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</si>
  <si>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</si>
  <si>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</si>
  <si>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</si>
  <si>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</si>
  <si>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</si>
  <si>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</si>
  <si>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</si>
  <si>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</si>
  <si>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</si>
  <si>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</si>
  <si>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</si>
  <si>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</si>
  <si>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</si>
  <si>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</si>
  <si>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</si>
  <si>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</si>
  <si>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</si>
  <si>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</si>
  <si>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</si>
  <si>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</si>
  <si>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</si>
  <si>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</si>
  <si>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1"/>
  </si>
  <si>
    <t>秋田県</t>
    <phoneticPr fontId="1"/>
  </si>
  <si>
    <t>ｱｷﾀｹﾝ</t>
    <phoneticPr fontId="1"/>
  </si>
  <si>
    <t>052019</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</si>
  <si>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</si>
  <si>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</si>
  <si>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</si>
  <si>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</si>
  <si>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</si>
  <si>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</si>
  <si>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</si>
  <si>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</si>
  <si>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</si>
  <si>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</si>
  <si>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</si>
  <si>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</si>
  <si>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</si>
  <si>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</si>
  <si>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</si>
  <si>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</si>
  <si>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</si>
  <si>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</si>
  <si>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</si>
  <si>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</si>
  <si>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</si>
  <si>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</si>
  <si>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</si>
  <si>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</si>
  <si>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</si>
  <si>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</si>
  <si>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</si>
  <si>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</si>
  <si>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</si>
  <si>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</si>
  <si>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</si>
  <si>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</si>
  <si>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</si>
  <si>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</si>
  <si>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</si>
  <si>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</si>
  <si>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</si>
  <si>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</si>
  <si>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</si>
  <si>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</si>
  <si>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</si>
  <si>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</si>
  <si>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</si>
  <si>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</si>
  <si>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</si>
  <si>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</si>
  <si>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</si>
  <si>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</si>
  <si>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</si>
  <si>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</si>
  <si>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</si>
  <si>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</si>
  <si>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</si>
  <si>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</si>
  <si>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</si>
  <si>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</si>
  <si>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</si>
  <si>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</si>
  <si>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</si>
  <si>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</si>
  <si>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</si>
  <si>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</si>
  <si>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</si>
  <si>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</si>
  <si>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</si>
  <si>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</si>
  <si>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</si>
  <si>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</si>
  <si>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</si>
  <si>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</si>
  <si>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</si>
  <si>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</si>
  <si>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</si>
  <si>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</si>
  <si>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</si>
  <si>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1"/>
  </si>
  <si>
    <t>山形県</t>
    <phoneticPr fontId="1"/>
  </si>
  <si>
    <t>ﾔﾏｶﾞﾀｹﾝ</t>
    <phoneticPr fontId="1"/>
  </si>
  <si>
    <t>062014</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</si>
  <si>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</si>
  <si>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</si>
  <si>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</si>
  <si>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</si>
  <si>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</si>
  <si>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</si>
  <si>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</si>
  <si>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</si>
  <si>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</si>
  <si>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</si>
  <si>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</si>
  <si>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</si>
  <si>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</si>
  <si>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</si>
  <si>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</si>
  <si>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</si>
  <si>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</si>
  <si>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</si>
  <si>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</si>
  <si>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</si>
  <si>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</si>
  <si>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</si>
  <si>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</si>
  <si>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</si>
  <si>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</si>
  <si>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</si>
  <si>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</si>
  <si>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</si>
  <si>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</si>
  <si>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</si>
  <si>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</si>
  <si>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</si>
  <si>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</si>
  <si>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</si>
  <si>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</si>
  <si>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</si>
  <si>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</si>
  <si>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</si>
  <si>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</si>
  <si>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</si>
  <si>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</si>
  <si>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</si>
  <si>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</si>
  <si>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</si>
  <si>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</si>
  <si>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</si>
  <si>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</si>
  <si>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</si>
  <si>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</si>
  <si>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</si>
  <si>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</si>
  <si>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</si>
  <si>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</si>
  <si>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</si>
  <si>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</si>
  <si>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</si>
  <si>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</si>
  <si>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</si>
  <si>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</si>
  <si>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</si>
  <si>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</si>
  <si>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</si>
  <si>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</si>
  <si>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</si>
  <si>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</si>
  <si>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</si>
  <si>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</si>
  <si>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</si>
  <si>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</si>
  <si>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</si>
  <si>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</si>
  <si>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</si>
  <si>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</si>
  <si>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</si>
  <si>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</si>
  <si>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</si>
  <si>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</si>
  <si>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</si>
  <si>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</si>
  <si>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</si>
  <si>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</si>
  <si>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</si>
  <si>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</si>
  <si>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</si>
  <si>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</si>
  <si>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</si>
  <si>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</si>
  <si>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</si>
  <si>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</si>
  <si>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</si>
  <si>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</si>
  <si>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</si>
  <si>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</si>
  <si>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</si>
  <si>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</si>
  <si>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</si>
  <si>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</si>
  <si>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</si>
  <si>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</si>
  <si>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</si>
  <si>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</si>
  <si>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</si>
  <si>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</si>
  <si>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</si>
  <si>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</si>
  <si>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1"/>
  </si>
  <si>
    <t>福島県</t>
    <phoneticPr fontId="1"/>
  </si>
  <si>
    <t>ﾌｸｼﾏｹﾝ</t>
    <phoneticPr fontId="1"/>
  </si>
  <si>
    <t>072010</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</si>
  <si>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</si>
  <si>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</si>
  <si>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</si>
  <si>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</si>
  <si>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</si>
  <si>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</si>
  <si>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</si>
  <si>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</si>
  <si>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</si>
  <si>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</si>
  <si>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</si>
  <si>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</si>
  <si>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</si>
  <si>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</si>
  <si>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</si>
  <si>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</si>
  <si>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</si>
  <si>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</si>
  <si>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</si>
  <si>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</si>
  <si>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</si>
  <si>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</si>
  <si>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</si>
  <si>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</si>
  <si>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</si>
  <si>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</si>
  <si>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</si>
  <si>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</si>
  <si>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</si>
  <si>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</si>
  <si>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</si>
  <si>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</si>
  <si>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</si>
  <si>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</si>
  <si>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</si>
  <si>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</si>
  <si>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</si>
  <si>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</si>
  <si>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</si>
  <si>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</si>
  <si>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</si>
  <si>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</si>
  <si>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</si>
  <si>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</si>
  <si>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</si>
  <si>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</si>
  <si>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</si>
  <si>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</si>
  <si>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</si>
  <si>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</si>
  <si>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</si>
  <si>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</si>
  <si>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</si>
  <si>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</si>
  <si>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</si>
  <si>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</si>
  <si>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</si>
  <si>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</si>
  <si>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</si>
  <si>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</si>
  <si>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</si>
  <si>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</si>
  <si>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</si>
  <si>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</si>
  <si>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</si>
  <si>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</si>
  <si>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</si>
  <si>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</si>
  <si>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</si>
  <si>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</si>
  <si>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</si>
  <si>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</si>
  <si>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</si>
  <si>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</si>
  <si>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</si>
  <si>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</si>
  <si>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</si>
  <si>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</si>
  <si>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</si>
  <si>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</si>
  <si>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</si>
  <si>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</si>
  <si>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</si>
  <si>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</si>
  <si>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</si>
  <si>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</si>
  <si>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</si>
  <si>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</si>
  <si>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</si>
  <si>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</si>
  <si>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</si>
  <si>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</si>
  <si>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</si>
  <si>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</si>
  <si>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</si>
  <si>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</si>
  <si>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</si>
  <si>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</si>
  <si>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</si>
  <si>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</si>
  <si>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</si>
  <si>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</si>
  <si>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</si>
  <si>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</si>
  <si>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</si>
  <si>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</si>
  <si>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</si>
  <si>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</si>
  <si>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</si>
  <si>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</si>
  <si>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</si>
  <si>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</si>
  <si>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</si>
  <si>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</si>
  <si>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</si>
  <si>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</si>
  <si>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</si>
  <si>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</si>
  <si>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</si>
  <si>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</si>
  <si>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</si>
  <si>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</si>
  <si>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</si>
  <si>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</si>
  <si>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</si>
  <si>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</si>
  <si>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</si>
  <si>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</si>
  <si>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</si>
  <si>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</si>
  <si>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</si>
  <si>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</si>
  <si>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</si>
  <si>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</si>
  <si>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</si>
  <si>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</si>
  <si>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</si>
  <si>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</si>
  <si>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</si>
  <si>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</si>
  <si>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</si>
  <si>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</si>
  <si>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</si>
  <si>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</si>
  <si>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</si>
  <si>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</si>
  <si>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</si>
  <si>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</si>
  <si>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</si>
  <si>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</si>
  <si>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</si>
  <si>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</si>
  <si>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</si>
  <si>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</si>
  <si>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</si>
  <si>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</si>
  <si>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</si>
  <si>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</si>
  <si>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</si>
  <si>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</si>
  <si>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</si>
  <si>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</si>
  <si>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</si>
  <si>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</si>
  <si>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</si>
  <si>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</si>
  <si>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</si>
  <si>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</si>
  <si>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</si>
  <si>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</si>
  <si>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</si>
  <si>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</si>
  <si>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</si>
  <si>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1"/>
  </si>
  <si>
    <t>茨城県</t>
    <phoneticPr fontId="1"/>
  </si>
  <si>
    <t>ｲﾊﾞﾗｷｹﾝ</t>
    <phoneticPr fontId="1"/>
  </si>
  <si>
    <t>082015</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</si>
  <si>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</si>
  <si>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</si>
  <si>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</si>
  <si>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</si>
  <si>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</si>
  <si>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</si>
  <si>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</si>
  <si>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</si>
  <si>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</si>
  <si>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</si>
  <si>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</si>
  <si>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</si>
  <si>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</si>
  <si>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</si>
  <si>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</si>
  <si>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</si>
  <si>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</si>
  <si>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</si>
  <si>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</si>
  <si>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</si>
  <si>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</si>
  <si>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</si>
  <si>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</si>
  <si>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</si>
  <si>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</si>
  <si>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</si>
  <si>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</si>
  <si>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</si>
  <si>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</si>
  <si>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</si>
  <si>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</si>
  <si>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</si>
  <si>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</si>
  <si>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</si>
  <si>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</si>
  <si>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</si>
  <si>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</si>
  <si>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</si>
  <si>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</si>
  <si>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</si>
  <si>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</si>
  <si>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</si>
  <si>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</si>
  <si>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</si>
  <si>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</si>
  <si>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</si>
  <si>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</si>
  <si>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</si>
  <si>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</si>
  <si>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</si>
  <si>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</si>
  <si>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</si>
  <si>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</si>
  <si>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</si>
  <si>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</si>
  <si>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</si>
  <si>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</si>
  <si>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</si>
  <si>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</si>
  <si>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</si>
  <si>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</si>
  <si>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</si>
  <si>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</si>
  <si>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</si>
  <si>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</si>
  <si>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</si>
  <si>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</si>
  <si>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</si>
  <si>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</si>
  <si>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</si>
  <si>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</si>
  <si>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</si>
  <si>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</si>
  <si>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</si>
  <si>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</si>
  <si>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</si>
  <si>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</si>
  <si>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</si>
  <si>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</si>
  <si>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</si>
  <si>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</si>
  <si>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</si>
  <si>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</si>
  <si>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</si>
  <si>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</si>
  <si>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</si>
  <si>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</si>
  <si>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</si>
  <si>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</si>
  <si>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</si>
  <si>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</si>
  <si>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</si>
  <si>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</si>
  <si>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</si>
  <si>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</si>
  <si>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</si>
  <si>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</si>
  <si>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</si>
  <si>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</si>
  <si>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</si>
  <si>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</si>
  <si>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</si>
  <si>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</si>
  <si>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</si>
  <si>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</si>
  <si>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</si>
  <si>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</si>
  <si>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</si>
  <si>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</si>
  <si>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</si>
  <si>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</si>
  <si>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</si>
  <si>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</si>
  <si>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</si>
  <si>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</si>
  <si>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</si>
  <si>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</si>
  <si>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</si>
  <si>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</si>
  <si>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</si>
  <si>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</si>
  <si>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</si>
  <si>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</si>
  <si>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</si>
  <si>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</si>
  <si>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</si>
  <si>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</si>
  <si>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</si>
  <si>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</si>
  <si>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</si>
  <si>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</si>
  <si>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</si>
  <si>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1"/>
  </si>
  <si>
    <t>栃木県</t>
    <phoneticPr fontId="1"/>
  </si>
  <si>
    <t>ﾄﾁｷﾞｹﾝ</t>
    <phoneticPr fontId="1"/>
  </si>
  <si>
    <t>092011</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</si>
  <si>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</si>
  <si>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</si>
  <si>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</si>
  <si>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</si>
  <si>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</si>
  <si>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</si>
  <si>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</si>
  <si>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</si>
  <si>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</si>
  <si>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</si>
  <si>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</si>
  <si>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</si>
  <si>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</si>
  <si>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</si>
  <si>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</si>
  <si>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</si>
  <si>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</si>
  <si>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</si>
  <si>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</si>
  <si>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</si>
  <si>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</si>
  <si>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</si>
  <si>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</si>
  <si>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</si>
  <si>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</si>
  <si>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</si>
  <si>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</si>
  <si>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</si>
  <si>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</si>
  <si>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</si>
  <si>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</si>
  <si>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</si>
  <si>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</si>
  <si>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</si>
  <si>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</si>
  <si>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</si>
  <si>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</si>
  <si>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</si>
  <si>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</si>
  <si>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</si>
  <si>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</si>
  <si>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</si>
  <si>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</si>
  <si>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</si>
  <si>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</si>
  <si>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</si>
  <si>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</si>
  <si>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</si>
  <si>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</si>
  <si>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</si>
  <si>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1"/>
  </si>
  <si>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</si>
  <si>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</si>
  <si>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</si>
  <si>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</si>
  <si>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</si>
  <si>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</si>
  <si>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</si>
  <si>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</si>
  <si>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</si>
  <si>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</si>
  <si>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</si>
  <si>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</si>
  <si>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</si>
  <si>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</si>
  <si>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</si>
  <si>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</si>
  <si>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</si>
  <si>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</si>
  <si>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</si>
  <si>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</si>
  <si>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</si>
  <si>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</si>
  <si>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</si>
  <si>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</si>
  <si>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1"/>
  </si>
  <si>
    <t>群馬県</t>
    <phoneticPr fontId="1"/>
  </si>
  <si>
    <t>ｸﾞﾝﾏｹﾝ</t>
    <phoneticPr fontId="1"/>
  </si>
  <si>
    <t>102016</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</si>
  <si>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</si>
  <si>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</si>
  <si>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</si>
  <si>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</si>
  <si>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</si>
  <si>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</si>
  <si>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</si>
  <si>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</si>
  <si>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</si>
  <si>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</si>
  <si>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</si>
  <si>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</si>
  <si>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</si>
  <si>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</si>
  <si>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</si>
  <si>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</si>
  <si>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</si>
  <si>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</si>
  <si>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</si>
  <si>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</si>
  <si>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</si>
  <si>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</si>
  <si>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</si>
  <si>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</si>
  <si>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</si>
  <si>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</si>
  <si>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</si>
  <si>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</si>
  <si>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</si>
  <si>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</si>
  <si>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</si>
  <si>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</si>
  <si>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</si>
  <si>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</si>
  <si>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</si>
  <si>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</si>
  <si>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</si>
  <si>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</si>
  <si>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</si>
  <si>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</si>
  <si>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</si>
  <si>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</si>
  <si>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</si>
  <si>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</si>
  <si>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</si>
  <si>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</si>
  <si>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</si>
  <si>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</si>
  <si>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</si>
  <si>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</si>
  <si>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</si>
  <si>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</si>
  <si>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</si>
  <si>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</si>
  <si>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</si>
  <si>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</si>
  <si>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</si>
  <si>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</si>
  <si>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</si>
  <si>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</si>
  <si>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</si>
  <si>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</si>
  <si>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</si>
  <si>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</si>
  <si>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</si>
  <si>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</si>
  <si>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</si>
  <si>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</si>
  <si>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</si>
  <si>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</si>
  <si>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</si>
  <si>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</si>
  <si>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</si>
  <si>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</si>
  <si>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1"/>
  </si>
  <si>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</si>
  <si>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</si>
  <si>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</si>
  <si>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</si>
  <si>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</si>
  <si>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</si>
  <si>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</si>
  <si>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</si>
  <si>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</si>
  <si>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</si>
  <si>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</si>
  <si>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</si>
  <si>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</si>
  <si>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</si>
  <si>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</si>
  <si>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</si>
  <si>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</si>
  <si>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</si>
  <si>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</si>
  <si>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</si>
  <si>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</si>
  <si>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</si>
  <si>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</si>
  <si>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</si>
  <si>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</si>
  <si>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</si>
  <si>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</si>
  <si>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</si>
  <si>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1"/>
  </si>
  <si>
    <t>埼玉県</t>
    <phoneticPr fontId="1"/>
  </si>
  <si>
    <t>ｻｲﾀﾏｹﾝ</t>
    <phoneticPr fontId="1"/>
  </si>
  <si>
    <t>111007</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</si>
  <si>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</si>
  <si>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</si>
  <si>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</si>
  <si>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</si>
  <si>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</si>
  <si>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</si>
  <si>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</si>
  <si>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</si>
  <si>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</si>
  <si>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</si>
  <si>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</si>
  <si>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</si>
  <si>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</si>
  <si>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</si>
  <si>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</si>
  <si>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</si>
  <si>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</si>
  <si>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</si>
  <si>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</si>
  <si>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</si>
  <si>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</si>
  <si>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</si>
  <si>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</si>
  <si>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</si>
  <si>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</si>
  <si>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</si>
  <si>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</si>
  <si>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</si>
  <si>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</si>
  <si>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</si>
  <si>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</si>
  <si>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</si>
  <si>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</si>
  <si>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</si>
  <si>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</si>
  <si>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</si>
  <si>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</si>
  <si>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</si>
  <si>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</si>
  <si>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</si>
  <si>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</si>
  <si>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</si>
  <si>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</si>
  <si>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</si>
  <si>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</si>
  <si>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</si>
  <si>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</si>
  <si>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</si>
  <si>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</si>
  <si>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</si>
  <si>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</si>
  <si>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</si>
  <si>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</si>
  <si>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</si>
  <si>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</si>
  <si>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</si>
  <si>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</si>
  <si>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</si>
  <si>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</si>
  <si>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</si>
  <si>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</si>
  <si>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</si>
  <si>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</si>
  <si>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</si>
  <si>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</si>
  <si>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</si>
  <si>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</si>
  <si>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</si>
  <si>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</si>
  <si>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</si>
  <si>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</si>
  <si>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</si>
  <si>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</si>
  <si>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</si>
  <si>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</si>
  <si>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</si>
  <si>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</si>
  <si>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</si>
  <si>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</si>
  <si>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</si>
  <si>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</si>
  <si>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</si>
  <si>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</si>
  <si>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</si>
  <si>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</si>
  <si>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</si>
  <si>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</si>
  <si>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</si>
  <si>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</si>
  <si>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</si>
  <si>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</si>
  <si>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</si>
  <si>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</si>
  <si>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</si>
  <si>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</si>
  <si>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</si>
  <si>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</si>
  <si>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</si>
  <si>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</si>
  <si>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</si>
  <si>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</si>
  <si>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</si>
  <si>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</si>
  <si>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</si>
  <si>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1"/>
  </si>
  <si>
    <t>112411</t>
  </si>
  <si>
    <t>鶴ヶ島市</t>
  </si>
  <si>
    <t>ﾂﾙｶﾞｼﾏｼ</t>
  </si>
  <si>
    <t>112429</t>
  </si>
  <si>
    <t>日高市</t>
  </si>
  <si>
    <t>ﾋﾀﾞｶｼ</t>
  </si>
  <si>
    <t>112437</t>
  </si>
  <si>
    <t>吉川市</t>
  </si>
  <si>
    <t>ﾖｼｶﾜｼ</t>
  </si>
  <si>
    <t>112453</t>
  </si>
  <si>
    <t>ふじみ野市</t>
  </si>
  <si>
    <t>ﾌｼﾞﾐﾉｼ</t>
  </si>
  <si>
    <t>112461</t>
    <phoneticPr fontId="1"/>
  </si>
  <si>
    <t>白岡市</t>
    <rPh sb="0" eb="2">
      <t>シラオカ</t>
    </rPh>
    <rPh sb="2" eb="3">
      <t>シ</t>
    </rPh>
    <phoneticPr fontId="1"/>
  </si>
  <si>
    <t>ｼﾗｵｶｼ</t>
    <phoneticPr fontId="1"/>
  </si>
  <si>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</si>
  <si>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</si>
  <si>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</si>
  <si>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</si>
  <si>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</si>
  <si>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</si>
  <si>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</si>
  <si>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</si>
  <si>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</si>
  <si>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</si>
  <si>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</si>
  <si>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</si>
  <si>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</si>
  <si>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</si>
  <si>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</si>
  <si>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</si>
  <si>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</si>
  <si>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</si>
  <si>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</si>
  <si>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</si>
  <si>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</si>
  <si>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</si>
  <si>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</si>
  <si>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</si>
  <si>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</si>
  <si>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</si>
  <si>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</si>
  <si>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</si>
  <si>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</si>
  <si>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</si>
  <si>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</si>
  <si>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</si>
  <si>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</si>
  <si>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</si>
  <si>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</si>
  <si>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</si>
  <si>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</si>
  <si>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</si>
  <si>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</si>
  <si>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</si>
  <si>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</si>
  <si>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</si>
  <si>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</si>
  <si>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</si>
  <si>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</si>
  <si>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</si>
  <si>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</si>
  <si>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</si>
  <si>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</si>
  <si>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</si>
  <si>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</si>
  <si>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</si>
  <si>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</si>
  <si>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</si>
  <si>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</si>
  <si>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</si>
  <si>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</si>
  <si>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</si>
  <si>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</si>
  <si>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</si>
  <si>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</si>
  <si>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</si>
  <si>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</si>
  <si>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</si>
  <si>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</si>
  <si>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</si>
  <si>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</si>
  <si>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1"/>
  </si>
  <si>
    <t>千葉県</t>
    <phoneticPr fontId="1"/>
  </si>
  <si>
    <t>ﾁﾊﾞｹﾝ</t>
    <phoneticPr fontId="1"/>
  </si>
  <si>
    <t>121002</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</si>
  <si>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</si>
  <si>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</si>
  <si>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</si>
  <si>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</si>
  <si>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</si>
  <si>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</si>
  <si>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</si>
  <si>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</si>
  <si>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</si>
  <si>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</si>
  <si>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</si>
  <si>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</si>
  <si>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</si>
  <si>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</si>
  <si>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</si>
  <si>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</si>
  <si>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</si>
  <si>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</si>
  <si>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</si>
  <si>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</si>
  <si>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</si>
  <si>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</si>
  <si>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</si>
  <si>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</si>
  <si>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</si>
  <si>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</si>
  <si>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</si>
  <si>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</si>
  <si>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</si>
  <si>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</si>
  <si>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</si>
  <si>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</si>
  <si>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</si>
  <si>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</si>
  <si>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</si>
  <si>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</si>
  <si>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</si>
  <si>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</si>
  <si>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</si>
  <si>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</si>
  <si>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</si>
  <si>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</si>
  <si>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</si>
  <si>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</si>
  <si>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</si>
  <si>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</si>
  <si>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</si>
  <si>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</si>
  <si>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</si>
  <si>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</si>
  <si>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</si>
  <si>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</si>
  <si>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</si>
  <si>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</si>
  <si>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</si>
  <si>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</si>
  <si>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</si>
  <si>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</si>
  <si>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</si>
  <si>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</si>
  <si>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</si>
  <si>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</si>
  <si>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</si>
  <si>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</si>
  <si>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</si>
  <si>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</si>
  <si>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</si>
  <si>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</si>
  <si>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</si>
  <si>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</si>
  <si>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1"/>
  </si>
  <si>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</si>
  <si>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</si>
  <si>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</si>
  <si>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</si>
  <si>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</si>
  <si>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</si>
  <si>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</si>
  <si>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</si>
  <si>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</si>
  <si>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</si>
  <si>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</si>
  <si>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</si>
  <si>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</si>
  <si>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</si>
  <si>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</si>
  <si>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</si>
  <si>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</si>
  <si>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</si>
  <si>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</si>
  <si>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</si>
  <si>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</si>
  <si>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</si>
  <si>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</si>
  <si>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</si>
  <si>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</si>
  <si>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</si>
  <si>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</si>
  <si>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</si>
  <si>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</si>
  <si>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</si>
  <si>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</si>
  <si>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</si>
  <si>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</si>
  <si>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</si>
  <si>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</si>
  <si>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</si>
  <si>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1"/>
  </si>
  <si>
    <t>大網白里市</t>
    <rPh sb="4" eb="5">
      <t>シ</t>
    </rPh>
    <phoneticPr fontId="1"/>
  </si>
  <si>
    <t>ｵｵｱﾐｼﾗｻﾄｼ</t>
    <phoneticPr fontId="1"/>
  </si>
  <si>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</si>
  <si>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</si>
  <si>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</si>
  <si>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</si>
  <si>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</si>
  <si>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</si>
  <si>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</si>
  <si>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</si>
  <si>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</si>
  <si>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</si>
  <si>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</si>
  <si>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</si>
  <si>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</si>
  <si>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</si>
  <si>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</si>
  <si>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</si>
  <si>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</si>
  <si>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</si>
  <si>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</si>
  <si>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</si>
  <si>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</si>
  <si>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</si>
  <si>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</si>
  <si>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</si>
  <si>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</si>
  <si>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</si>
  <si>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</si>
  <si>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</si>
  <si>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</si>
  <si>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</si>
  <si>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</si>
  <si>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</si>
  <si>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</si>
  <si>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</si>
  <si>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</si>
  <si>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</si>
  <si>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</si>
  <si>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</si>
  <si>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</si>
  <si>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</si>
  <si>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</si>
  <si>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</si>
  <si>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</si>
  <si>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</si>
  <si>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</si>
  <si>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</si>
  <si>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</si>
  <si>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</si>
  <si>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</si>
  <si>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</si>
  <si>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</si>
  <si>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1"/>
  </si>
  <si>
    <t>東京都</t>
    <phoneticPr fontId="1"/>
  </si>
  <si>
    <t>ﾄｳｷｮｳﾄ</t>
    <phoneticPr fontId="1"/>
  </si>
  <si>
    <t>131016</t>
  </si>
  <si>
    <t>千代田区</t>
  </si>
  <si>
    <t>ﾄｳｷｮｳﾄ</t>
  </si>
  <si>
    <t>ﾁﾖﾀﾞｸ</t>
  </si>
  <si>
    <t>131024</t>
  </si>
  <si>
    <t>中央区</t>
  </si>
  <si>
    <t>ﾁｭｳｵｳｸ</t>
  </si>
  <si>
    <t>131032</t>
  </si>
  <si>
    <t>港区</t>
  </si>
  <si>
    <t>ﾐﾅﾄｸ</t>
  </si>
  <si>
    <t>131041</t>
  </si>
  <si>
    <t>新宿区</t>
  </si>
  <si>
    <t>ｼﾝｼﾞｭｸｸ</t>
    <phoneticPr fontId="1"/>
  </si>
  <si>
    <t>131059</t>
  </si>
  <si>
    <t>文京区</t>
  </si>
  <si>
    <t>ﾌﾞﾝｷｮｳｸ</t>
    <phoneticPr fontId="1"/>
  </si>
  <si>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</si>
  <si>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</si>
  <si>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</si>
  <si>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</si>
  <si>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</si>
  <si>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</si>
  <si>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</si>
  <si>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</si>
  <si>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</si>
  <si>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</si>
  <si>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</si>
  <si>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</si>
  <si>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</si>
  <si>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</si>
  <si>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</si>
  <si>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</si>
  <si>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</si>
  <si>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</si>
  <si>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</si>
  <si>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</si>
  <si>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</si>
  <si>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</si>
  <si>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</si>
  <si>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</si>
  <si>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</si>
  <si>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</si>
  <si>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</si>
  <si>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</si>
  <si>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</si>
  <si>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</si>
  <si>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</si>
  <si>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</si>
  <si>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</si>
  <si>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</si>
  <si>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</si>
  <si>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</si>
  <si>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</si>
  <si>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</si>
  <si>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</si>
  <si>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</si>
  <si>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</si>
  <si>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</si>
  <si>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</si>
  <si>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</si>
  <si>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</si>
  <si>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</si>
  <si>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</si>
  <si>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</si>
  <si>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</si>
  <si>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</si>
  <si>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</si>
  <si>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</si>
  <si>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</si>
  <si>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</si>
  <si>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</si>
  <si>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</si>
  <si>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</si>
  <si>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</si>
  <si>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</si>
  <si>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</si>
  <si>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</si>
  <si>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</si>
  <si>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</si>
  <si>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</si>
  <si>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</si>
  <si>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</si>
  <si>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</si>
  <si>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</si>
  <si>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</si>
  <si>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</si>
  <si>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</si>
  <si>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</si>
  <si>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</si>
  <si>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</si>
  <si>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</si>
  <si>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</si>
  <si>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</si>
  <si>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</si>
  <si>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</si>
  <si>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</si>
  <si>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</si>
  <si>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</si>
  <si>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</si>
  <si>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</si>
  <si>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</si>
  <si>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</si>
  <si>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</si>
  <si>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</si>
  <si>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</si>
  <si>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</si>
  <si>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</si>
  <si>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</si>
  <si>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</si>
  <si>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</si>
  <si>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</si>
  <si>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</si>
  <si>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</si>
  <si>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</si>
  <si>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</si>
  <si>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</si>
  <si>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</si>
  <si>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1"/>
  </si>
  <si>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</si>
  <si>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</si>
  <si>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</si>
  <si>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</si>
  <si>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</si>
  <si>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</si>
  <si>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</si>
  <si>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</si>
  <si>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</si>
  <si>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</si>
  <si>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</si>
  <si>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</si>
  <si>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</si>
  <si>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</si>
  <si>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</si>
  <si>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</si>
  <si>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</si>
  <si>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</si>
  <si>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</si>
  <si>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</si>
  <si>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</si>
  <si>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</si>
  <si>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</si>
  <si>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</si>
  <si>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</si>
  <si>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</si>
  <si>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</si>
  <si>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</si>
  <si>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</si>
  <si>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1"/>
  </si>
  <si>
    <t>133035</t>
  </si>
  <si>
    <t>瑞穂町</t>
  </si>
  <si>
    <t>ﾐｽﾞﾎﾏﾁ</t>
  </si>
  <si>
    <t>133051</t>
  </si>
  <si>
    <t>日の出町</t>
  </si>
  <si>
    <t>ﾋﾉﾃﾞﾏﾁ</t>
  </si>
  <si>
    <t>133078</t>
  </si>
  <si>
    <t>檜原村</t>
  </si>
  <si>
    <t>ﾋﾉﾊﾗﾑﾗ</t>
  </si>
  <si>
    <t>133086</t>
    <phoneticPr fontId="17"/>
  </si>
  <si>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</si>
  <si>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</si>
  <si>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</si>
  <si>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</si>
  <si>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</si>
  <si>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</si>
  <si>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</si>
  <si>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</si>
  <si>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</si>
  <si>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</si>
  <si>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</si>
  <si>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</si>
  <si>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</si>
  <si>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</si>
  <si>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</si>
  <si>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</si>
  <si>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</si>
  <si>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</si>
  <si>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</si>
  <si>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</si>
  <si>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</si>
  <si>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</si>
  <si>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1"/>
  </si>
  <si>
    <t>134023</t>
  </si>
  <si>
    <t>青ヶ島村</t>
  </si>
  <si>
    <t>ｱｵｶﾞｼﾏﾑﾗ</t>
  </si>
  <si>
    <t>134210</t>
  </si>
  <si>
    <t>小笠原村</t>
  </si>
  <si>
    <t>ｵｶﾞｻﾜﾗﾑﾗ</t>
  </si>
  <si>
    <t>140007</t>
    <phoneticPr fontId="1"/>
  </si>
  <si>
    <t>神奈川県</t>
    <phoneticPr fontId="1"/>
  </si>
  <si>
    <t>ｶﾅｶﾞﾜｹﾝ</t>
    <phoneticPr fontId="1"/>
  </si>
  <si>
    <t>141003</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</si>
  <si>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</si>
  <si>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</si>
  <si>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</si>
  <si>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</si>
  <si>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</si>
  <si>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</si>
  <si>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</si>
  <si>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</si>
  <si>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</si>
  <si>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</si>
  <si>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</si>
  <si>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</si>
  <si>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</si>
  <si>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</si>
  <si>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</si>
  <si>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</si>
  <si>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</si>
  <si>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</si>
  <si>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</si>
  <si>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</si>
  <si>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</si>
  <si>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</si>
  <si>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</si>
  <si>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</si>
  <si>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</si>
  <si>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</si>
  <si>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</si>
  <si>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</si>
  <si>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</si>
  <si>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</si>
  <si>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</si>
  <si>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</si>
  <si>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</si>
  <si>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</si>
  <si>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</si>
  <si>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</si>
  <si>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</si>
  <si>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</si>
  <si>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</si>
  <si>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</si>
  <si>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</si>
  <si>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</si>
  <si>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</si>
  <si>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</si>
  <si>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</si>
  <si>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</si>
  <si>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</si>
  <si>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</si>
  <si>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</si>
  <si>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</si>
  <si>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</si>
  <si>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</si>
  <si>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</si>
  <si>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</si>
  <si>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</si>
  <si>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</si>
  <si>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</si>
  <si>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</si>
  <si>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</si>
  <si>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</si>
  <si>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</si>
  <si>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</si>
  <si>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</si>
  <si>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</si>
  <si>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</si>
  <si>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</si>
  <si>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</si>
  <si>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</si>
  <si>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</si>
  <si>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</si>
  <si>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</si>
  <si>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</si>
  <si>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</si>
  <si>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</si>
  <si>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</si>
  <si>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</si>
  <si>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</si>
  <si>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</si>
  <si>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</si>
  <si>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</si>
  <si>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</si>
  <si>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</si>
  <si>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</si>
  <si>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</si>
  <si>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</si>
  <si>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</si>
  <si>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</si>
  <si>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</si>
  <si>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</si>
  <si>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</si>
  <si>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</si>
  <si>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</si>
  <si>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</si>
  <si>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</si>
  <si>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</si>
  <si>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</si>
  <si>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</si>
  <si>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</si>
  <si>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</si>
  <si>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1"/>
  </si>
  <si>
    <t>新潟県</t>
    <phoneticPr fontId="1"/>
  </si>
  <si>
    <t>ﾆｲｶﾞﾀｹﾝ</t>
    <phoneticPr fontId="1"/>
  </si>
  <si>
    <t>151009</t>
  </si>
  <si>
    <t>新潟市</t>
  </si>
  <si>
    <t>ﾆｲｶﾞﾀｹﾝ</t>
  </si>
  <si>
    <t>ﾆｲｶﾞﾀｼ</t>
  </si>
  <si>
    <t>152021</t>
  </si>
  <si>
    <t>長岡市</t>
  </si>
  <si>
    <t>ﾅｶﾞｵｶｼ</t>
  </si>
  <si>
    <t>152048</t>
  </si>
  <si>
    <t>三条市</t>
  </si>
  <si>
    <t>ｻﾝｼﾞｮｳｼ</t>
    <phoneticPr fontId="1"/>
  </si>
  <si>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</si>
  <si>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</si>
  <si>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</si>
  <si>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</si>
  <si>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</si>
  <si>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</si>
  <si>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</si>
  <si>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</si>
  <si>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</si>
  <si>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</si>
  <si>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</si>
  <si>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</si>
  <si>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</si>
  <si>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</si>
  <si>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</si>
  <si>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</si>
  <si>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</si>
  <si>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</si>
  <si>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</si>
  <si>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</si>
  <si>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</si>
  <si>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</si>
  <si>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</si>
  <si>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</si>
  <si>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</si>
  <si>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</si>
  <si>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</si>
  <si>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</si>
  <si>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</si>
  <si>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</si>
  <si>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</si>
  <si>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</si>
  <si>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</si>
  <si>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</si>
  <si>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</si>
  <si>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1"/>
  </si>
  <si>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</si>
  <si>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</si>
  <si>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</si>
  <si>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</si>
  <si>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</si>
  <si>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</si>
  <si>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</si>
  <si>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</si>
  <si>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</si>
  <si>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</si>
  <si>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</si>
  <si>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</si>
  <si>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</si>
  <si>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</si>
  <si>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</si>
  <si>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</si>
  <si>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</si>
  <si>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</si>
  <si>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</si>
  <si>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</si>
  <si>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</si>
  <si>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</si>
  <si>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</si>
  <si>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</si>
  <si>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</si>
  <si>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</si>
  <si>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</si>
  <si>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</si>
  <si>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</si>
  <si>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</si>
  <si>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</si>
  <si>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</si>
  <si>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</si>
  <si>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</si>
  <si>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</si>
  <si>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</si>
  <si>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</si>
  <si>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</si>
  <si>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</si>
  <si>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</si>
  <si>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</si>
  <si>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</si>
  <si>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</si>
  <si>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</si>
  <si>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</si>
  <si>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1"/>
  </si>
  <si>
    <t>富山県</t>
    <phoneticPr fontId="1"/>
  </si>
  <si>
    <t>ﾄﾔﾏｹﾝ</t>
    <phoneticPr fontId="1"/>
  </si>
  <si>
    <t>162019</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</si>
  <si>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</si>
  <si>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</si>
  <si>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</si>
  <si>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</si>
  <si>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</si>
  <si>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</si>
  <si>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</si>
  <si>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</si>
  <si>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</si>
  <si>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</si>
  <si>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</si>
  <si>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</si>
  <si>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</si>
  <si>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</si>
  <si>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</si>
  <si>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</si>
  <si>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</si>
  <si>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</si>
  <si>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</si>
  <si>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</si>
  <si>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</si>
  <si>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</si>
  <si>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</si>
  <si>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</si>
  <si>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</si>
  <si>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</si>
  <si>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</si>
  <si>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</si>
  <si>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</si>
  <si>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</si>
  <si>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</si>
  <si>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</si>
  <si>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</si>
  <si>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</si>
  <si>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</si>
  <si>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</si>
  <si>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</si>
  <si>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</si>
  <si>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</si>
  <si>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</si>
  <si>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</si>
  <si>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1"/>
  </si>
  <si>
    <t>163431</t>
  </si>
  <si>
    <t>170003</t>
    <phoneticPr fontId="1"/>
  </si>
  <si>
    <t>石川県</t>
    <phoneticPr fontId="1"/>
  </si>
  <si>
    <t>ｲｼｶﾜｹﾝ</t>
    <phoneticPr fontId="1"/>
  </si>
  <si>
    <t>172014</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</si>
  <si>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</si>
  <si>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</si>
  <si>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</si>
  <si>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</si>
  <si>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</si>
  <si>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</si>
  <si>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</si>
  <si>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</si>
  <si>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</si>
  <si>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</si>
  <si>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</si>
  <si>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</si>
  <si>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</si>
  <si>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</si>
  <si>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</si>
  <si>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</si>
  <si>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</si>
  <si>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</si>
  <si>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</si>
  <si>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</si>
  <si>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</si>
  <si>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</si>
  <si>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</si>
  <si>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</si>
  <si>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</si>
  <si>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</si>
  <si>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</si>
  <si>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</si>
  <si>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</si>
  <si>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</si>
  <si>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</si>
  <si>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</si>
  <si>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</si>
  <si>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</si>
  <si>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</si>
  <si>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</si>
  <si>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</si>
  <si>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</si>
  <si>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</si>
  <si>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</si>
  <si>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</si>
  <si>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</si>
  <si>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</si>
  <si>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</si>
  <si>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</si>
  <si>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</si>
  <si>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</si>
  <si>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</si>
  <si>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</si>
  <si>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</si>
  <si>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</si>
  <si>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</si>
  <si>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</si>
  <si>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</si>
  <si>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</si>
  <si>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</si>
  <si>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</si>
  <si>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1"/>
  </si>
  <si>
    <t>福井県</t>
    <phoneticPr fontId="1"/>
  </si>
  <si>
    <t>ﾌｸｲｹﾝ</t>
    <phoneticPr fontId="1"/>
  </si>
  <si>
    <t>182010</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</si>
  <si>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</si>
  <si>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</si>
  <si>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</si>
  <si>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</si>
  <si>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</si>
  <si>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</si>
  <si>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</si>
  <si>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</si>
  <si>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</si>
  <si>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</si>
  <si>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</si>
  <si>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</si>
  <si>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</si>
  <si>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</si>
  <si>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</si>
  <si>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</si>
  <si>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</si>
  <si>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</si>
  <si>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</si>
  <si>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</si>
  <si>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</si>
  <si>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</si>
  <si>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</si>
  <si>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</si>
  <si>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</si>
  <si>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</si>
  <si>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</si>
  <si>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</si>
  <si>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</si>
  <si>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</si>
  <si>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</si>
  <si>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</si>
  <si>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</si>
  <si>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</si>
  <si>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</si>
  <si>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</si>
  <si>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</si>
  <si>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</si>
  <si>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</si>
  <si>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</si>
  <si>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</si>
  <si>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</si>
  <si>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</si>
  <si>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</si>
  <si>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</si>
  <si>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</si>
  <si>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</si>
  <si>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</si>
  <si>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</si>
  <si>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1"/>
  </si>
  <si>
    <t>山梨県</t>
    <phoneticPr fontId="1"/>
  </si>
  <si>
    <t>ﾔﾏﾅｼｹﾝ</t>
    <phoneticPr fontId="1"/>
  </si>
  <si>
    <t>192015</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</si>
  <si>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</si>
  <si>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</si>
  <si>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</si>
  <si>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</si>
  <si>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</si>
  <si>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</si>
  <si>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</si>
  <si>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</si>
  <si>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</si>
  <si>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</si>
  <si>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</si>
  <si>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</si>
  <si>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</si>
  <si>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</si>
  <si>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</si>
  <si>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</si>
  <si>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</si>
  <si>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</si>
  <si>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</si>
  <si>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</si>
  <si>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</si>
  <si>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</si>
  <si>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</si>
  <si>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</si>
  <si>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</si>
  <si>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</si>
  <si>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</si>
  <si>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</si>
  <si>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</si>
  <si>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</si>
  <si>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</si>
  <si>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</si>
  <si>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</si>
  <si>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</si>
  <si>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</si>
  <si>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</si>
  <si>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</si>
  <si>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</si>
  <si>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</si>
  <si>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</si>
  <si>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</si>
  <si>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</si>
  <si>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</si>
  <si>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</si>
  <si>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</si>
  <si>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</si>
  <si>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</si>
  <si>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</si>
  <si>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</si>
  <si>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</si>
  <si>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</si>
  <si>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</si>
  <si>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</si>
  <si>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</si>
  <si>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</si>
  <si>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</si>
  <si>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</si>
  <si>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</si>
  <si>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</si>
  <si>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</si>
  <si>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</si>
  <si>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</si>
  <si>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</si>
  <si>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</si>
  <si>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</si>
  <si>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</si>
  <si>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</si>
  <si>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</si>
  <si>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</si>
  <si>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</si>
  <si>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</si>
  <si>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</si>
  <si>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</si>
  <si>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</si>
  <si>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</si>
  <si>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</si>
  <si>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</si>
  <si>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</si>
  <si>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1"/>
  </si>
  <si>
    <t>長野県</t>
    <phoneticPr fontId="1"/>
  </si>
  <si>
    <t>ﾅｶﾞﾉｹﾝ</t>
    <phoneticPr fontId="1"/>
  </si>
  <si>
    <t>202011</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</si>
  <si>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</si>
  <si>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</si>
  <si>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</si>
  <si>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</si>
  <si>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</si>
  <si>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</si>
  <si>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</si>
  <si>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</si>
  <si>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</si>
  <si>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</si>
  <si>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</si>
  <si>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</si>
  <si>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</si>
  <si>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</si>
  <si>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</si>
  <si>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</si>
  <si>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</si>
  <si>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</si>
  <si>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</si>
  <si>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</si>
  <si>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</si>
  <si>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</si>
  <si>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</si>
  <si>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</si>
  <si>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</si>
  <si>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</si>
  <si>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</si>
  <si>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</si>
  <si>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</si>
  <si>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</si>
  <si>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</si>
  <si>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</si>
  <si>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</si>
  <si>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</si>
  <si>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</si>
  <si>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</si>
  <si>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</si>
  <si>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</si>
  <si>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</si>
  <si>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</si>
  <si>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</si>
  <si>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</si>
  <si>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</si>
  <si>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</si>
  <si>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</si>
  <si>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</si>
  <si>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</si>
  <si>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</si>
  <si>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</si>
  <si>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</si>
  <si>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</si>
  <si>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</si>
  <si>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</si>
  <si>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</si>
  <si>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</si>
  <si>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</si>
  <si>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</si>
  <si>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</si>
  <si>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</si>
  <si>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</si>
  <si>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</si>
  <si>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</si>
  <si>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</si>
  <si>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</si>
  <si>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</si>
  <si>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</si>
  <si>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</si>
  <si>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</si>
  <si>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</si>
  <si>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</si>
  <si>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</si>
  <si>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</si>
  <si>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</si>
  <si>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</si>
  <si>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</si>
  <si>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</si>
  <si>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</si>
  <si>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</si>
  <si>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</si>
  <si>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</si>
  <si>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</si>
  <si>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</si>
  <si>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</si>
  <si>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</si>
  <si>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</si>
  <si>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</si>
  <si>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</si>
  <si>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</si>
  <si>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</si>
  <si>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</si>
  <si>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</si>
  <si>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</si>
  <si>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</si>
  <si>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</si>
  <si>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</si>
  <si>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</si>
  <si>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</si>
  <si>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</si>
  <si>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</si>
  <si>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</si>
  <si>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</si>
  <si>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</si>
  <si>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</si>
  <si>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</si>
  <si>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</si>
  <si>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</si>
  <si>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</si>
  <si>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</si>
  <si>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</si>
  <si>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</si>
  <si>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</si>
  <si>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</si>
  <si>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</si>
  <si>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</si>
  <si>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</si>
  <si>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</si>
  <si>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</si>
  <si>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</si>
  <si>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</si>
  <si>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</si>
  <si>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</si>
  <si>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</si>
  <si>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</si>
  <si>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</si>
  <si>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</si>
  <si>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</si>
  <si>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</si>
  <si>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</si>
  <si>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</si>
  <si>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</si>
  <si>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</si>
  <si>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</si>
  <si>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</si>
  <si>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</si>
  <si>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</si>
  <si>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</si>
  <si>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1"/>
  </si>
  <si>
    <t>204129</t>
  </si>
  <si>
    <t>売木村</t>
  </si>
  <si>
    <t>ｳﾙｷﾞﾑﾗ</t>
  </si>
  <si>
    <t>204137</t>
  </si>
  <si>
    <t>天龍村</t>
  </si>
  <si>
    <t>ﾃﾝﾘｭｳﾑﾗ</t>
    <phoneticPr fontId="1"/>
  </si>
  <si>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</si>
  <si>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</si>
  <si>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</si>
  <si>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</si>
  <si>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</si>
  <si>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</si>
  <si>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</si>
  <si>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</si>
  <si>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</si>
  <si>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</si>
  <si>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</si>
  <si>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</si>
  <si>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</si>
  <si>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</si>
  <si>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</si>
  <si>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</si>
  <si>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</si>
  <si>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</si>
  <si>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</si>
  <si>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</si>
  <si>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</si>
  <si>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</si>
  <si>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</si>
  <si>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</si>
  <si>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</si>
  <si>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</si>
  <si>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</si>
  <si>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</si>
  <si>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</si>
  <si>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</si>
  <si>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</si>
  <si>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</si>
  <si>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</si>
  <si>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</si>
  <si>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</si>
  <si>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</si>
  <si>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</si>
  <si>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</si>
  <si>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</si>
  <si>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</si>
  <si>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</si>
  <si>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</si>
  <si>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</si>
  <si>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</si>
  <si>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</si>
  <si>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</si>
  <si>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</si>
  <si>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</si>
  <si>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</si>
  <si>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</si>
  <si>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</si>
  <si>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</si>
  <si>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</si>
  <si>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</si>
  <si>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</si>
  <si>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</si>
  <si>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</si>
  <si>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</si>
  <si>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</si>
  <si>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</si>
  <si>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</si>
  <si>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</si>
  <si>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</si>
  <si>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</si>
  <si>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</si>
  <si>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</si>
  <si>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</si>
  <si>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</si>
  <si>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</si>
  <si>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</si>
  <si>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</si>
  <si>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</si>
  <si>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</si>
  <si>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</si>
  <si>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</si>
  <si>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</si>
  <si>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</si>
  <si>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</si>
  <si>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</si>
  <si>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</si>
  <si>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</si>
  <si>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</si>
  <si>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</si>
  <si>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</si>
  <si>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1"/>
  </si>
  <si>
    <t>岐阜県</t>
    <phoneticPr fontId="1"/>
  </si>
  <si>
    <t>ｷﾞﾌｹﾝ</t>
    <phoneticPr fontId="1"/>
  </si>
  <si>
    <t>212016</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</si>
  <si>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</si>
  <si>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</si>
  <si>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</si>
  <si>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</si>
  <si>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</si>
  <si>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</si>
  <si>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</si>
  <si>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</si>
  <si>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</si>
  <si>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</si>
  <si>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</si>
  <si>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</si>
  <si>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</si>
  <si>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</si>
  <si>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</si>
  <si>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</si>
  <si>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</si>
  <si>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</si>
  <si>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</si>
  <si>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</si>
  <si>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</si>
  <si>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</si>
  <si>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</si>
  <si>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</si>
  <si>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</si>
  <si>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</si>
  <si>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</si>
  <si>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</si>
  <si>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</si>
  <si>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</si>
  <si>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</si>
  <si>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</si>
  <si>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</si>
  <si>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</si>
  <si>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</si>
  <si>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</si>
  <si>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</si>
  <si>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</si>
  <si>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</si>
  <si>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</si>
  <si>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</si>
  <si>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</si>
  <si>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</si>
  <si>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</si>
  <si>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</si>
  <si>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</si>
  <si>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</si>
  <si>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</si>
  <si>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</si>
  <si>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</si>
  <si>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</si>
  <si>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</si>
  <si>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</si>
  <si>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</si>
  <si>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</si>
  <si>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1"/>
  </si>
  <si>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</si>
  <si>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</si>
  <si>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</si>
  <si>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</si>
  <si>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</si>
  <si>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</si>
  <si>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</si>
  <si>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</si>
  <si>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</si>
  <si>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</si>
  <si>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</si>
  <si>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</si>
  <si>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</si>
  <si>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</si>
  <si>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</si>
  <si>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</si>
  <si>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</si>
  <si>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</si>
  <si>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</si>
  <si>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</si>
  <si>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</si>
  <si>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</si>
  <si>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</si>
  <si>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</si>
  <si>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</si>
  <si>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</si>
  <si>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</si>
  <si>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</si>
  <si>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</si>
  <si>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</si>
  <si>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</si>
  <si>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</si>
  <si>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</si>
  <si>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</si>
  <si>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</si>
  <si>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</si>
  <si>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</si>
  <si>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</si>
  <si>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</si>
  <si>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</si>
  <si>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</si>
  <si>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</si>
  <si>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</si>
  <si>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</si>
  <si>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</si>
  <si>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</si>
  <si>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</si>
  <si>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</si>
  <si>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</si>
  <si>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</si>
  <si>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</si>
  <si>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</si>
  <si>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</si>
  <si>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</si>
  <si>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</si>
  <si>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</si>
  <si>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</si>
  <si>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</si>
  <si>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</si>
  <si>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</si>
  <si>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</si>
  <si>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</si>
  <si>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</si>
  <si>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</si>
  <si>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</si>
  <si>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</si>
  <si>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</si>
  <si>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1"/>
  </si>
  <si>
    <t>静岡県</t>
    <phoneticPr fontId="1"/>
  </si>
  <si>
    <t>ｼｽﾞｵｶｹﾝ</t>
    <phoneticPr fontId="1"/>
  </si>
  <si>
    <t>221007</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</si>
  <si>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</si>
  <si>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</si>
  <si>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</si>
  <si>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</si>
  <si>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</si>
  <si>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</si>
  <si>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</si>
  <si>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</si>
  <si>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</si>
  <si>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</si>
  <si>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</si>
  <si>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</si>
  <si>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</si>
  <si>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</si>
  <si>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</si>
  <si>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</si>
  <si>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</si>
  <si>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</si>
  <si>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</si>
  <si>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</si>
  <si>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</si>
  <si>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</si>
  <si>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</si>
  <si>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</si>
  <si>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</si>
  <si>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</si>
  <si>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</si>
  <si>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</si>
  <si>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</si>
  <si>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</si>
  <si>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</si>
  <si>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</si>
  <si>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</si>
  <si>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</si>
  <si>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</si>
  <si>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</si>
  <si>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</si>
  <si>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</si>
  <si>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</si>
  <si>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</si>
  <si>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</si>
  <si>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</si>
  <si>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</si>
  <si>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</si>
  <si>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</si>
  <si>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</si>
  <si>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</si>
  <si>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</si>
  <si>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</si>
  <si>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</si>
  <si>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</si>
  <si>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</si>
  <si>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</si>
  <si>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</si>
  <si>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</si>
  <si>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</si>
  <si>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</si>
  <si>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</si>
  <si>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</si>
  <si>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</si>
  <si>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</si>
  <si>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</si>
  <si>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</si>
  <si>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</si>
  <si>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</si>
  <si>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</si>
  <si>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</si>
  <si>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</si>
  <si>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</si>
  <si>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</si>
  <si>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</si>
  <si>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</si>
  <si>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</si>
  <si>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</si>
  <si>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</si>
  <si>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</si>
  <si>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</si>
  <si>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</si>
  <si>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</si>
  <si>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</si>
  <si>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</si>
  <si>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</si>
  <si>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</si>
  <si>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</si>
  <si>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</si>
  <si>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</si>
  <si>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</si>
  <si>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</si>
  <si>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</si>
  <si>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</si>
  <si>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</si>
  <si>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</si>
  <si>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</si>
  <si>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</si>
  <si>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</si>
  <si>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</si>
  <si>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</si>
  <si>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</si>
  <si>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</si>
  <si>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1"/>
  </si>
  <si>
    <t>224618</t>
  </si>
  <si>
    <t>230006</t>
    <phoneticPr fontId="1"/>
  </si>
  <si>
    <t>愛知県</t>
    <phoneticPr fontId="1"/>
  </si>
  <si>
    <t>ｱｲﾁｹﾝ</t>
    <phoneticPr fontId="1"/>
  </si>
  <si>
    <t>231002</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</si>
  <si>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</si>
  <si>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</si>
  <si>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</si>
  <si>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</si>
  <si>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</si>
  <si>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</si>
  <si>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</si>
  <si>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</si>
  <si>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</si>
  <si>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</si>
  <si>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</si>
  <si>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</si>
  <si>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</si>
  <si>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</si>
  <si>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</si>
  <si>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</si>
  <si>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</si>
  <si>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</si>
  <si>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</si>
  <si>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</si>
  <si>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</si>
  <si>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</si>
  <si>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</si>
  <si>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</si>
  <si>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</si>
  <si>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</si>
  <si>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</si>
  <si>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</si>
  <si>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</si>
  <si>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</si>
  <si>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</si>
  <si>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</si>
  <si>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</si>
  <si>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</si>
  <si>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</si>
  <si>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</si>
  <si>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</si>
  <si>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</si>
  <si>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1"/>
  </si>
  <si>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</si>
  <si>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</si>
  <si>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</si>
  <si>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</si>
  <si>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</si>
  <si>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</si>
  <si>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</si>
  <si>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</si>
  <si>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</si>
  <si>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</si>
  <si>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</si>
  <si>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</si>
  <si>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</si>
  <si>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</si>
  <si>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</si>
  <si>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</si>
  <si>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</si>
  <si>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</si>
  <si>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</si>
  <si>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</si>
  <si>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</si>
  <si>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</si>
  <si>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</si>
  <si>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</si>
  <si>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</si>
  <si>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</si>
  <si>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</si>
  <si>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</si>
  <si>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</si>
  <si>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</si>
  <si>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</si>
  <si>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</si>
  <si>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</si>
  <si>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</si>
  <si>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</si>
  <si>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1"/>
  </si>
  <si>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</si>
  <si>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</si>
  <si>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</si>
  <si>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</si>
  <si>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</si>
  <si>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</si>
  <si>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</si>
  <si>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</si>
  <si>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</si>
  <si>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</si>
  <si>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</si>
  <si>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</si>
  <si>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</si>
  <si>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</si>
  <si>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1"/>
  </si>
  <si>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</si>
  <si>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</si>
  <si>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</si>
  <si>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</si>
  <si>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</si>
  <si>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</si>
  <si>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</si>
  <si>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</si>
  <si>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</si>
  <si>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</si>
  <si>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</si>
  <si>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</si>
  <si>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</si>
  <si>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</si>
  <si>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</si>
  <si>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</si>
  <si>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</si>
  <si>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</si>
  <si>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</si>
  <si>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</si>
  <si>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</si>
  <si>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</si>
  <si>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</si>
  <si>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</si>
  <si>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</si>
  <si>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</si>
  <si>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</si>
  <si>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</si>
  <si>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</si>
  <si>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</si>
  <si>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</si>
  <si>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</si>
  <si>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</si>
  <si>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</si>
  <si>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</si>
  <si>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</si>
  <si>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</si>
  <si>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</si>
  <si>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</si>
  <si>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</si>
  <si>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</si>
  <si>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</si>
  <si>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</si>
  <si>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</si>
  <si>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</si>
  <si>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</si>
  <si>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</si>
  <si>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</si>
  <si>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</si>
  <si>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</si>
  <si>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</si>
  <si>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</si>
  <si>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</si>
  <si>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</si>
  <si>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</si>
  <si>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</si>
  <si>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</si>
  <si>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</si>
  <si>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</si>
  <si>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</si>
  <si>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</si>
  <si>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</si>
  <si>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</si>
  <si>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</si>
  <si>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</si>
  <si>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</si>
  <si>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</si>
  <si>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</si>
  <si>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</si>
  <si>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</si>
  <si>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1"/>
  </si>
  <si>
    <t>三重県</t>
    <phoneticPr fontId="1"/>
  </si>
  <si>
    <t>ﾐｴｹﾝ</t>
    <phoneticPr fontId="1"/>
  </si>
  <si>
    <t>242012</t>
  </si>
  <si>
    <t>津市</t>
  </si>
  <si>
    <t>ﾐｴｹﾝ</t>
  </si>
  <si>
    <t>ﾂｼ</t>
  </si>
  <si>
    <t>242021</t>
  </si>
  <si>
    <t>四日市市</t>
  </si>
  <si>
    <t>ﾖｯｶｲﾁｼ</t>
    <phoneticPr fontId="1"/>
  </si>
  <si>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</si>
  <si>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</si>
  <si>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</si>
  <si>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</si>
  <si>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</si>
  <si>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</si>
  <si>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</si>
  <si>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</si>
  <si>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</si>
  <si>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</si>
  <si>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</si>
  <si>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</si>
  <si>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</si>
  <si>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</si>
  <si>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</si>
  <si>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</si>
  <si>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</si>
  <si>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</si>
  <si>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</si>
  <si>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</si>
  <si>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</si>
  <si>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</si>
  <si>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</si>
  <si>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</si>
  <si>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</si>
  <si>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</si>
  <si>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</si>
  <si>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</si>
  <si>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</si>
  <si>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</si>
  <si>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</si>
  <si>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</si>
  <si>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</si>
  <si>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</si>
  <si>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</si>
  <si>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</si>
  <si>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</si>
  <si>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</si>
  <si>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</si>
  <si>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</si>
  <si>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</si>
  <si>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</si>
  <si>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</si>
  <si>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</si>
  <si>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</si>
  <si>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</si>
  <si>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</si>
  <si>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</si>
  <si>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</si>
  <si>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</si>
  <si>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</si>
  <si>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</si>
  <si>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</si>
  <si>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</si>
  <si>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</si>
  <si>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</si>
  <si>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</si>
  <si>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</si>
  <si>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</si>
  <si>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</si>
  <si>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</si>
  <si>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</si>
  <si>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</si>
  <si>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</si>
  <si>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</si>
  <si>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</si>
  <si>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</si>
  <si>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</si>
  <si>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</si>
  <si>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</si>
  <si>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</si>
  <si>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</si>
  <si>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</si>
  <si>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</si>
  <si>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</si>
  <si>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</si>
  <si>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</si>
  <si>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1"/>
  </si>
  <si>
    <t>滋賀県</t>
    <phoneticPr fontId="1"/>
  </si>
  <si>
    <t>ｼｶﾞｹﾝ</t>
    <phoneticPr fontId="1"/>
  </si>
  <si>
    <t>252018</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</si>
  <si>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</si>
  <si>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</si>
  <si>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</si>
  <si>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</si>
  <si>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</si>
  <si>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</si>
  <si>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</si>
  <si>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</si>
  <si>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</si>
  <si>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</si>
  <si>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</si>
  <si>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</si>
  <si>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</si>
  <si>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</si>
  <si>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</si>
  <si>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</si>
  <si>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</si>
  <si>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</si>
  <si>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</si>
  <si>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</si>
  <si>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1"/>
  </si>
  <si>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</si>
  <si>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</si>
  <si>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</si>
  <si>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</si>
  <si>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</si>
  <si>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</si>
  <si>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</si>
  <si>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</si>
  <si>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</si>
  <si>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</si>
  <si>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</si>
  <si>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</si>
  <si>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</si>
  <si>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</si>
  <si>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</si>
  <si>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</si>
  <si>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</si>
  <si>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</si>
  <si>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</si>
  <si>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</si>
  <si>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</si>
  <si>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</si>
  <si>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</si>
  <si>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</si>
  <si>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</si>
  <si>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</si>
  <si>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</si>
  <si>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</si>
  <si>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</si>
  <si>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</si>
  <si>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</si>
  <si>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</si>
  <si>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</si>
  <si>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</si>
  <si>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</si>
  <si>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</si>
  <si>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1"/>
  </si>
  <si>
    <t>京都府</t>
    <phoneticPr fontId="1"/>
  </si>
  <si>
    <t>ｷｮｳﾄﾌ</t>
    <phoneticPr fontId="1"/>
  </si>
  <si>
    <t>261009</t>
  </si>
  <si>
    <t>京都市</t>
  </si>
  <si>
    <t>ｷｮｳﾄﾌ</t>
  </si>
  <si>
    <t>ｷｮｳﾄｼ</t>
    <phoneticPr fontId="1"/>
  </si>
  <si>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</si>
  <si>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</si>
  <si>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</si>
  <si>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</si>
  <si>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</si>
  <si>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</si>
  <si>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</si>
  <si>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</si>
  <si>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</si>
  <si>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</si>
  <si>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</si>
  <si>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</si>
  <si>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</si>
  <si>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</si>
  <si>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</si>
  <si>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</si>
  <si>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</si>
  <si>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</si>
  <si>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</si>
  <si>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</si>
  <si>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1"/>
  </si>
  <si>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</si>
  <si>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</si>
  <si>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</si>
  <si>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</si>
  <si>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</si>
  <si>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</si>
  <si>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</si>
  <si>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</si>
  <si>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</si>
  <si>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</si>
  <si>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</si>
  <si>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</si>
  <si>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</si>
  <si>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</si>
  <si>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</si>
  <si>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</si>
  <si>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</si>
  <si>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</si>
  <si>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</si>
  <si>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</si>
  <si>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1"/>
  </si>
  <si>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</si>
  <si>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</si>
  <si>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</si>
  <si>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</si>
  <si>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</si>
  <si>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</si>
  <si>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</si>
  <si>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</si>
  <si>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</si>
  <si>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</si>
  <si>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</si>
  <si>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</si>
  <si>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</si>
  <si>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</si>
  <si>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</si>
  <si>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</si>
  <si>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</si>
  <si>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</si>
  <si>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</si>
  <si>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</si>
  <si>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</si>
  <si>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</si>
  <si>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</si>
  <si>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</si>
  <si>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</si>
  <si>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</si>
  <si>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</si>
  <si>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</si>
  <si>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</si>
  <si>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</si>
  <si>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</si>
  <si>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</si>
  <si>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</si>
  <si>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1"/>
  </si>
  <si>
    <t>大阪府</t>
    <phoneticPr fontId="1"/>
  </si>
  <si>
    <t>ｵｵｻｶﾌ</t>
    <phoneticPr fontId="1"/>
  </si>
  <si>
    <t>271004</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</si>
  <si>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</si>
  <si>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</si>
  <si>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</si>
  <si>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</si>
  <si>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</si>
  <si>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</si>
  <si>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</si>
  <si>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</si>
  <si>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</si>
  <si>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</si>
  <si>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</si>
  <si>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</si>
  <si>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</si>
  <si>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</si>
  <si>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</si>
  <si>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</si>
  <si>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</si>
  <si>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</si>
  <si>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</si>
  <si>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</si>
  <si>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</si>
  <si>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</si>
  <si>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</si>
  <si>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</si>
  <si>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</si>
  <si>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</si>
  <si>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</si>
  <si>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</si>
  <si>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</si>
  <si>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</si>
  <si>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</si>
  <si>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</si>
  <si>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</si>
  <si>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</si>
  <si>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</si>
  <si>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</si>
  <si>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</si>
  <si>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</si>
  <si>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</si>
  <si>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</si>
  <si>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</si>
  <si>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</si>
  <si>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</si>
  <si>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</si>
  <si>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</si>
  <si>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</si>
  <si>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</si>
  <si>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</si>
  <si>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</si>
  <si>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</si>
  <si>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</si>
  <si>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</si>
  <si>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</si>
  <si>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</si>
  <si>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</si>
  <si>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</si>
  <si>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</si>
  <si>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</si>
  <si>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</si>
  <si>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</si>
  <si>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</si>
  <si>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</si>
  <si>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</si>
  <si>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</si>
  <si>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</si>
  <si>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</si>
  <si>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</si>
  <si>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</si>
  <si>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</si>
  <si>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</si>
  <si>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</si>
  <si>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</si>
  <si>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</si>
  <si>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1"/>
  </si>
  <si>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</si>
  <si>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</si>
  <si>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</si>
  <si>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</si>
  <si>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</si>
  <si>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</si>
  <si>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</si>
  <si>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</si>
  <si>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</si>
  <si>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</si>
  <si>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</si>
  <si>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</si>
  <si>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</si>
  <si>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</si>
  <si>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</si>
  <si>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</si>
  <si>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</si>
  <si>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</si>
  <si>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</si>
  <si>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</si>
  <si>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</si>
  <si>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</si>
  <si>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</si>
  <si>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</si>
  <si>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</si>
  <si>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</si>
  <si>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</si>
  <si>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</si>
  <si>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</si>
  <si>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</si>
  <si>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</si>
  <si>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</si>
  <si>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</si>
  <si>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</si>
  <si>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</si>
  <si>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</si>
  <si>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</si>
  <si>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</si>
  <si>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</si>
  <si>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</si>
  <si>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</si>
  <si>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</si>
  <si>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</si>
  <si>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</si>
  <si>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</si>
  <si>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</si>
  <si>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</si>
  <si>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</si>
  <si>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</si>
  <si>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</si>
  <si>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</si>
  <si>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</si>
  <si>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</si>
  <si>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</si>
  <si>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1"/>
  </si>
  <si>
    <t>兵庫県</t>
    <phoneticPr fontId="1"/>
  </si>
  <si>
    <t>ﾋｮｳｺﾞｹﾝ</t>
    <phoneticPr fontId="1"/>
  </si>
  <si>
    <t>281000</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</si>
  <si>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</si>
  <si>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</si>
  <si>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</si>
  <si>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</si>
  <si>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</si>
  <si>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</si>
  <si>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</si>
  <si>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</si>
  <si>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</si>
  <si>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</si>
  <si>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</si>
  <si>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</si>
  <si>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</si>
  <si>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</si>
  <si>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</si>
  <si>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</si>
  <si>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</si>
  <si>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</si>
  <si>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</si>
  <si>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</si>
  <si>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</si>
  <si>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</si>
  <si>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</si>
  <si>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</si>
  <si>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</si>
  <si>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</si>
  <si>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</si>
  <si>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</si>
  <si>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</si>
  <si>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</si>
  <si>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</si>
  <si>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</si>
  <si>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</si>
  <si>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</si>
  <si>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</si>
  <si>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</si>
  <si>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</si>
  <si>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</si>
  <si>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</si>
  <si>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</si>
  <si>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</si>
  <si>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</si>
  <si>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</si>
  <si>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</si>
  <si>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</si>
  <si>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</si>
  <si>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</si>
  <si>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</si>
  <si>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</si>
  <si>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</si>
  <si>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</si>
  <si>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</si>
  <si>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</si>
  <si>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</si>
  <si>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</si>
  <si>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</si>
  <si>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</si>
  <si>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</si>
  <si>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</si>
  <si>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</si>
  <si>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</si>
  <si>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</si>
  <si>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</si>
  <si>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</si>
  <si>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</si>
  <si>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</si>
  <si>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</si>
  <si>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</si>
  <si>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</si>
  <si>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</si>
  <si>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</si>
  <si>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</si>
  <si>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</si>
  <si>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</si>
  <si>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</si>
  <si>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</si>
  <si>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</si>
  <si>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</si>
  <si>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</si>
  <si>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</si>
  <si>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</si>
  <si>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</si>
  <si>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</si>
  <si>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</si>
  <si>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</si>
  <si>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</si>
  <si>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</si>
  <si>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</si>
  <si>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</si>
  <si>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</si>
  <si>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</si>
  <si>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</si>
  <si>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</si>
  <si>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</si>
  <si>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</si>
  <si>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</si>
  <si>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</si>
  <si>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</si>
  <si>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</si>
  <si>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</si>
  <si>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</si>
  <si>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</si>
  <si>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</si>
  <si>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</si>
  <si>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</si>
  <si>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</si>
  <si>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</si>
  <si>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</si>
  <si>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</si>
  <si>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</si>
  <si>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</si>
  <si>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</si>
  <si>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</si>
  <si>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</si>
  <si>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</si>
  <si>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</si>
  <si>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</si>
  <si>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</si>
  <si>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</si>
  <si>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</si>
  <si>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1"/>
  </si>
  <si>
    <t>奈良県</t>
    <phoneticPr fontId="1"/>
  </si>
  <si>
    <t>ﾅﾗｹﾝ</t>
    <phoneticPr fontId="1"/>
  </si>
  <si>
    <t>292010</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</si>
  <si>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</si>
  <si>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</si>
  <si>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</si>
  <si>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</si>
  <si>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</si>
  <si>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</si>
  <si>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</si>
  <si>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</si>
  <si>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</si>
  <si>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</si>
  <si>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</si>
  <si>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</si>
  <si>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</si>
  <si>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</si>
  <si>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</si>
  <si>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</si>
  <si>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</si>
  <si>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</si>
  <si>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</si>
  <si>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</si>
  <si>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1"/>
  </si>
  <si>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</si>
  <si>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</si>
  <si>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</si>
  <si>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</si>
  <si>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</si>
  <si>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</si>
  <si>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</si>
  <si>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</si>
  <si>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</si>
  <si>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</si>
  <si>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</si>
  <si>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</si>
  <si>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</si>
  <si>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</si>
  <si>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</si>
  <si>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</si>
  <si>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</si>
  <si>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</si>
  <si>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</si>
  <si>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</si>
  <si>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</si>
  <si>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</si>
  <si>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</si>
  <si>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</si>
  <si>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</si>
  <si>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</si>
  <si>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</si>
  <si>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</si>
  <si>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</si>
  <si>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</si>
  <si>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</si>
  <si>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</si>
  <si>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</si>
  <si>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</si>
  <si>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</si>
  <si>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</si>
  <si>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</si>
  <si>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</si>
  <si>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</si>
  <si>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</si>
  <si>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</si>
  <si>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</si>
  <si>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</si>
  <si>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</si>
  <si>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</si>
  <si>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</si>
  <si>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</si>
  <si>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</si>
  <si>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</si>
  <si>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</si>
  <si>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</si>
  <si>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</si>
  <si>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</si>
  <si>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</si>
  <si>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</si>
  <si>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</si>
  <si>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</si>
  <si>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</si>
  <si>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</si>
  <si>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</si>
  <si>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</si>
  <si>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</si>
  <si>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</si>
  <si>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</si>
  <si>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</si>
  <si>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</si>
  <si>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</si>
  <si>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</si>
  <si>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</si>
  <si>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</si>
  <si>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</si>
  <si>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</si>
  <si>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</si>
  <si>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</si>
  <si>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</si>
  <si>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</si>
  <si>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</si>
  <si>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</si>
  <si>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</si>
  <si>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</si>
  <si>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</si>
  <si>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</si>
  <si>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</si>
  <si>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</si>
  <si>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</si>
  <si>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</si>
  <si>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</si>
  <si>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</si>
  <si>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</si>
  <si>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</si>
  <si>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</si>
  <si>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</si>
  <si>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</si>
  <si>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1"/>
  </si>
  <si>
    <t>和歌山県</t>
    <phoneticPr fontId="1"/>
  </si>
  <si>
    <t>ﾜｶﾔﾏｹﾝ</t>
    <phoneticPr fontId="1"/>
  </si>
  <si>
    <t>302015</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</si>
  <si>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</si>
  <si>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</si>
  <si>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</si>
  <si>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</si>
  <si>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</si>
  <si>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</si>
  <si>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</si>
  <si>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</si>
  <si>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</si>
  <si>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</si>
  <si>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</si>
  <si>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</si>
  <si>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</si>
  <si>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</si>
  <si>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</si>
  <si>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</si>
  <si>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</si>
  <si>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</si>
  <si>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</si>
  <si>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</si>
  <si>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</si>
  <si>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</si>
  <si>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</si>
  <si>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</si>
  <si>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</si>
  <si>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</si>
  <si>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</si>
  <si>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</si>
  <si>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</si>
  <si>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</si>
  <si>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</si>
  <si>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</si>
  <si>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</si>
  <si>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</si>
  <si>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</si>
  <si>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</si>
  <si>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</si>
  <si>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</si>
  <si>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</si>
  <si>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</si>
  <si>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</si>
  <si>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</si>
  <si>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</si>
  <si>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</si>
  <si>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</si>
  <si>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</si>
  <si>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</si>
  <si>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</si>
  <si>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</si>
  <si>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</si>
  <si>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</si>
  <si>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</si>
  <si>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</si>
  <si>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</si>
  <si>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</si>
  <si>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</si>
  <si>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</si>
  <si>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</si>
  <si>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</si>
  <si>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</si>
  <si>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</si>
  <si>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</si>
  <si>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</si>
  <si>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</si>
  <si>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</si>
  <si>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</si>
  <si>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</si>
  <si>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</si>
  <si>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</si>
  <si>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</si>
  <si>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</si>
  <si>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</si>
  <si>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</si>
  <si>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</si>
  <si>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</si>
  <si>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</si>
  <si>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</si>
  <si>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</si>
  <si>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</si>
  <si>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</si>
  <si>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</si>
  <si>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</si>
  <si>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</si>
  <si>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</si>
  <si>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</si>
  <si>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1"/>
  </si>
  <si>
    <t>鳥取県</t>
    <phoneticPr fontId="1"/>
  </si>
  <si>
    <t>ﾄｯﾄﾘｹﾝ</t>
    <phoneticPr fontId="1"/>
  </si>
  <si>
    <t>312011</t>
  </si>
  <si>
    <t>鳥取市</t>
  </si>
  <si>
    <t>ﾄｯﾄﾘｹﾝ</t>
  </si>
  <si>
    <t>ﾄｯﾄﾘｼ</t>
    <phoneticPr fontId="1"/>
  </si>
  <si>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</si>
  <si>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</si>
  <si>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</si>
  <si>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</si>
  <si>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</si>
  <si>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</si>
  <si>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</si>
  <si>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</si>
  <si>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</si>
  <si>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</si>
  <si>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</si>
  <si>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</si>
  <si>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</si>
  <si>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</si>
  <si>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</si>
  <si>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</si>
  <si>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1"/>
  </si>
  <si>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</si>
  <si>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</si>
  <si>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</si>
  <si>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</si>
  <si>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</si>
  <si>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</si>
  <si>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</si>
  <si>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</si>
  <si>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</si>
  <si>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</si>
  <si>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</si>
  <si>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</si>
  <si>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</si>
  <si>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</si>
  <si>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</si>
  <si>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</si>
  <si>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</si>
  <si>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</si>
  <si>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</si>
  <si>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</si>
  <si>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</si>
  <si>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</si>
  <si>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</si>
  <si>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</si>
  <si>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</si>
  <si>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</si>
  <si>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</si>
  <si>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</si>
  <si>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</si>
  <si>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</si>
  <si>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</si>
  <si>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</si>
  <si>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1"/>
  </si>
  <si>
    <t>島根県</t>
    <phoneticPr fontId="1"/>
  </si>
  <si>
    <t>ｼﾏﾈｹﾝ</t>
    <phoneticPr fontId="1"/>
  </si>
  <si>
    <t>322016</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</si>
  <si>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</si>
  <si>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</si>
  <si>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</si>
  <si>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</si>
  <si>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</si>
  <si>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</si>
  <si>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</si>
  <si>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</si>
  <si>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</si>
  <si>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</si>
  <si>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</si>
  <si>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</si>
  <si>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</si>
  <si>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</si>
  <si>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</si>
  <si>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</si>
  <si>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</si>
  <si>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</si>
  <si>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</si>
  <si>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</si>
  <si>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</si>
  <si>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</si>
  <si>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</si>
  <si>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</si>
  <si>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</si>
  <si>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</si>
  <si>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</si>
  <si>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</si>
  <si>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</si>
  <si>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</si>
  <si>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</si>
  <si>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</si>
  <si>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</si>
  <si>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</si>
  <si>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</si>
  <si>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</si>
  <si>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</si>
  <si>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</si>
  <si>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</si>
  <si>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</si>
  <si>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</si>
  <si>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</si>
  <si>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1"/>
  </si>
  <si>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</si>
  <si>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</si>
  <si>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</si>
  <si>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</si>
  <si>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</si>
  <si>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</si>
  <si>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</si>
  <si>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</si>
  <si>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</si>
  <si>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</si>
  <si>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</si>
  <si>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</si>
  <si>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1"/>
  </si>
  <si>
    <t>岡山県</t>
    <phoneticPr fontId="1"/>
  </si>
  <si>
    <t>ｵｶﾔﾏｹﾝ</t>
    <phoneticPr fontId="1"/>
  </si>
  <si>
    <t>331007</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</si>
  <si>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</si>
  <si>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</si>
  <si>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</si>
  <si>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</si>
  <si>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</si>
  <si>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</si>
  <si>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</si>
  <si>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</si>
  <si>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</si>
  <si>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</si>
  <si>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</si>
  <si>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</si>
  <si>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</si>
  <si>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</si>
  <si>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</si>
  <si>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</si>
  <si>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</si>
  <si>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</si>
  <si>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</si>
  <si>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</si>
  <si>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</si>
  <si>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</si>
  <si>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</si>
  <si>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</si>
  <si>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</si>
  <si>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</si>
  <si>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</si>
  <si>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</si>
  <si>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</si>
  <si>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</si>
  <si>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</si>
  <si>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</si>
  <si>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</si>
  <si>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</si>
  <si>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</si>
  <si>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</si>
  <si>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</si>
  <si>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</si>
  <si>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</si>
  <si>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</si>
  <si>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</si>
  <si>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</si>
  <si>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</si>
  <si>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</si>
  <si>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</si>
  <si>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</si>
  <si>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</si>
  <si>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</si>
  <si>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</si>
  <si>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</si>
  <si>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</si>
  <si>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</si>
  <si>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</si>
  <si>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</si>
  <si>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</si>
  <si>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</si>
  <si>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</si>
  <si>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</si>
  <si>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</si>
  <si>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</si>
  <si>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</si>
  <si>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</si>
  <si>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</si>
  <si>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</si>
  <si>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</si>
  <si>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</si>
  <si>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</si>
  <si>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</si>
  <si>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</si>
  <si>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</si>
  <si>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</si>
  <si>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</si>
  <si>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</si>
  <si>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</si>
  <si>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</si>
  <si>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</si>
  <si>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</si>
  <si>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</si>
  <si>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</si>
  <si>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</si>
  <si>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1"/>
  </si>
  <si>
    <t>広島県</t>
    <phoneticPr fontId="1"/>
  </si>
  <si>
    <t>ﾋﾛｼﾏｹﾝ</t>
    <phoneticPr fontId="1"/>
  </si>
  <si>
    <t>341002</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</si>
  <si>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</si>
  <si>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</si>
  <si>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</si>
  <si>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</si>
  <si>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</si>
  <si>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</si>
  <si>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</si>
  <si>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</si>
  <si>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</si>
  <si>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</si>
  <si>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</si>
  <si>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</si>
  <si>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</si>
  <si>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</si>
  <si>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</si>
  <si>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</si>
  <si>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</si>
  <si>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</si>
  <si>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</si>
  <si>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</si>
  <si>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</si>
  <si>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</si>
  <si>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</si>
  <si>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</si>
  <si>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</si>
  <si>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</si>
  <si>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</si>
  <si>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</si>
  <si>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</si>
  <si>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</si>
  <si>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</si>
  <si>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</si>
  <si>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</si>
  <si>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</si>
  <si>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</si>
  <si>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</si>
  <si>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</si>
  <si>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</si>
  <si>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</si>
  <si>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</si>
  <si>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</si>
  <si>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</si>
  <si>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</si>
  <si>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</si>
  <si>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</si>
  <si>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</si>
  <si>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</si>
  <si>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</si>
  <si>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</si>
  <si>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</si>
  <si>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</si>
  <si>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</si>
  <si>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</si>
  <si>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</si>
  <si>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</si>
  <si>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</si>
  <si>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</si>
  <si>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</si>
  <si>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</si>
  <si>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</si>
  <si>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</si>
  <si>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</si>
  <si>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</si>
  <si>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</si>
  <si>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</si>
  <si>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</si>
  <si>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1"/>
  </si>
  <si>
    <t>山口県</t>
    <phoneticPr fontId="1"/>
  </si>
  <si>
    <t>ﾔﾏｸﾞﾁｹﾝ</t>
    <phoneticPr fontId="1"/>
  </si>
  <si>
    <t>352012</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</si>
  <si>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</si>
  <si>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</si>
  <si>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</si>
  <si>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</si>
  <si>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</si>
  <si>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</si>
  <si>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</si>
  <si>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</si>
  <si>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</si>
  <si>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</si>
  <si>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</si>
  <si>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</si>
  <si>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</si>
  <si>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</si>
  <si>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</si>
  <si>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</si>
  <si>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</si>
  <si>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</si>
  <si>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</si>
  <si>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</si>
  <si>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</si>
  <si>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</si>
  <si>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</si>
  <si>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</si>
  <si>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</si>
  <si>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</si>
  <si>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</si>
  <si>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</si>
  <si>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</si>
  <si>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</si>
  <si>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</si>
  <si>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</si>
  <si>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</si>
  <si>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</si>
  <si>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</si>
  <si>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1"/>
  </si>
  <si>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</si>
  <si>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</si>
  <si>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</si>
  <si>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</si>
  <si>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</si>
  <si>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</si>
  <si>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</si>
  <si>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</si>
  <si>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</si>
  <si>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</si>
  <si>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</si>
  <si>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</si>
  <si>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</si>
  <si>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</si>
  <si>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</si>
  <si>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</si>
  <si>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</si>
  <si>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</si>
  <si>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</si>
  <si>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</si>
  <si>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</si>
  <si>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1"/>
  </si>
  <si>
    <t>徳島県</t>
    <phoneticPr fontId="1"/>
  </si>
  <si>
    <t>ﾄｸｼﾏｹﾝ</t>
    <phoneticPr fontId="1"/>
  </si>
  <si>
    <t>362018</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</si>
  <si>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</si>
  <si>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</si>
  <si>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</si>
  <si>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</si>
  <si>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</si>
  <si>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</si>
  <si>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</si>
  <si>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</si>
  <si>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</si>
  <si>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</si>
  <si>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</si>
  <si>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</si>
  <si>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</si>
  <si>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</si>
  <si>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</si>
  <si>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</si>
  <si>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</si>
  <si>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</si>
  <si>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</si>
  <si>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</si>
  <si>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</si>
  <si>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</si>
  <si>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</si>
  <si>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</si>
  <si>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</si>
  <si>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</si>
  <si>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</si>
  <si>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</si>
  <si>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</si>
  <si>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</si>
  <si>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</si>
  <si>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</si>
  <si>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</si>
  <si>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</si>
  <si>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</si>
  <si>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</si>
  <si>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</si>
  <si>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</si>
  <si>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</si>
  <si>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</si>
  <si>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</si>
  <si>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</si>
  <si>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</si>
  <si>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</si>
  <si>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</si>
  <si>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</si>
  <si>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</si>
  <si>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</si>
  <si>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</si>
  <si>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</si>
  <si>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</si>
  <si>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</si>
  <si>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</si>
  <si>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</si>
  <si>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</si>
  <si>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</si>
  <si>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</si>
  <si>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</si>
  <si>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</si>
  <si>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</si>
  <si>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</si>
  <si>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</si>
  <si>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</si>
  <si>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</si>
  <si>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</si>
  <si>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</si>
  <si>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</si>
  <si>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</si>
  <si>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</si>
  <si>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</si>
  <si>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</si>
  <si>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1"/>
  </si>
  <si>
    <t>香川県</t>
    <phoneticPr fontId="1"/>
  </si>
  <si>
    <t>ｶｶﾞﾜｹﾝ</t>
    <phoneticPr fontId="1"/>
  </si>
  <si>
    <t>372013</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</si>
  <si>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</si>
  <si>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</si>
  <si>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</si>
  <si>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</si>
  <si>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</si>
  <si>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</si>
  <si>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</si>
  <si>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</si>
  <si>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</si>
  <si>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</si>
  <si>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</si>
  <si>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</si>
  <si>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</si>
  <si>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</si>
  <si>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</si>
  <si>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</si>
  <si>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</si>
  <si>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</si>
  <si>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</si>
  <si>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</si>
  <si>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</si>
  <si>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</si>
  <si>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</si>
  <si>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</si>
  <si>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</si>
  <si>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</si>
  <si>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</si>
  <si>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</si>
  <si>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</si>
  <si>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</si>
  <si>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</si>
  <si>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</si>
  <si>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</si>
  <si>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</si>
  <si>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</si>
  <si>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</si>
  <si>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</si>
  <si>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</si>
  <si>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</si>
  <si>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</si>
  <si>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</si>
  <si>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</si>
  <si>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</si>
  <si>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</si>
  <si>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</si>
  <si>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</si>
  <si>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</si>
  <si>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</si>
  <si>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</si>
  <si>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</si>
  <si>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</si>
  <si>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1"/>
  </si>
  <si>
    <t>愛媛県</t>
    <phoneticPr fontId="1"/>
  </si>
  <si>
    <t>ｴﾋﾒｹﾝ</t>
    <phoneticPr fontId="1"/>
  </si>
  <si>
    <t>382019</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</si>
  <si>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</si>
  <si>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</si>
  <si>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</si>
  <si>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</si>
  <si>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</si>
  <si>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</si>
  <si>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</si>
  <si>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</si>
  <si>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</si>
  <si>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</si>
  <si>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</si>
  <si>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</si>
  <si>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</si>
  <si>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</si>
  <si>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</si>
  <si>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</si>
  <si>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</si>
  <si>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1"/>
  </si>
  <si>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</si>
  <si>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</si>
  <si>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</si>
  <si>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</si>
  <si>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</si>
  <si>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</si>
  <si>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</si>
  <si>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</si>
  <si>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</si>
  <si>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</si>
  <si>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</si>
  <si>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</si>
  <si>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</si>
  <si>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</si>
  <si>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</si>
  <si>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</si>
  <si>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</si>
  <si>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</si>
  <si>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</si>
  <si>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</si>
  <si>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</si>
  <si>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</si>
  <si>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</si>
  <si>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</si>
  <si>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</si>
  <si>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</si>
  <si>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</si>
  <si>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</si>
  <si>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</si>
  <si>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</si>
  <si>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</si>
  <si>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</si>
  <si>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</si>
  <si>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</si>
  <si>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</si>
  <si>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</si>
  <si>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</si>
  <si>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</si>
  <si>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</si>
  <si>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</si>
  <si>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1"/>
  </si>
  <si>
    <t>高知県</t>
    <phoneticPr fontId="1"/>
  </si>
  <si>
    <t>ｺｳﾁｹﾝ</t>
    <phoneticPr fontId="1"/>
  </si>
  <si>
    <t>392014</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</si>
  <si>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</si>
  <si>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</si>
  <si>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</si>
  <si>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</si>
  <si>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</si>
  <si>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</si>
  <si>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</si>
  <si>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</si>
  <si>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</si>
  <si>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</si>
  <si>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</si>
  <si>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</si>
  <si>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</si>
  <si>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</si>
  <si>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</si>
  <si>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</si>
  <si>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</si>
  <si>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</si>
  <si>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</si>
  <si>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</si>
  <si>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</si>
  <si>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</si>
  <si>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</si>
  <si>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</si>
  <si>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</si>
  <si>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</si>
  <si>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</si>
  <si>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</si>
  <si>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</si>
  <si>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</si>
  <si>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</si>
  <si>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</si>
  <si>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</si>
  <si>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</si>
  <si>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</si>
  <si>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</si>
  <si>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</si>
  <si>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</si>
  <si>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</si>
  <si>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</si>
  <si>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</si>
  <si>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</si>
  <si>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</si>
  <si>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</si>
  <si>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</si>
  <si>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</si>
  <si>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</si>
  <si>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</si>
  <si>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</si>
  <si>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</si>
  <si>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</si>
  <si>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</si>
  <si>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</si>
  <si>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</si>
  <si>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</si>
  <si>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</si>
  <si>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</si>
  <si>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</si>
  <si>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</si>
  <si>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</si>
  <si>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</si>
  <si>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</si>
  <si>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</si>
  <si>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</si>
  <si>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</si>
  <si>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</si>
  <si>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</si>
  <si>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</si>
  <si>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</si>
  <si>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</si>
  <si>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1"/>
  </si>
  <si>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</si>
  <si>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</si>
  <si>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</si>
  <si>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</si>
  <si>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</si>
  <si>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</si>
  <si>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</si>
  <si>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</si>
  <si>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</si>
  <si>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</si>
  <si>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</si>
  <si>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</si>
  <si>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</si>
  <si>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</si>
  <si>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</si>
  <si>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</si>
  <si>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</si>
  <si>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</si>
  <si>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</si>
  <si>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</si>
  <si>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</si>
  <si>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</si>
  <si>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</si>
  <si>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</si>
  <si>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</si>
  <si>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</si>
  <si>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</si>
  <si>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</si>
  <si>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</si>
  <si>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</si>
  <si>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1"/>
  </si>
  <si>
    <t>福岡県</t>
    <phoneticPr fontId="1"/>
  </si>
  <si>
    <t>ﾌｸｵｶｹﾝ</t>
    <phoneticPr fontId="1"/>
  </si>
  <si>
    <t>401005</t>
  </si>
  <si>
    <t>北九州市</t>
  </si>
  <si>
    <t>ﾌｸｵｶｹﾝ</t>
  </si>
  <si>
    <t>ｷﾀｷｭｳｼｭｳｼ</t>
    <phoneticPr fontId="1"/>
  </si>
  <si>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</si>
  <si>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</si>
  <si>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</si>
  <si>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</si>
  <si>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</si>
  <si>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</si>
  <si>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</si>
  <si>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</si>
  <si>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</si>
  <si>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</si>
  <si>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</si>
  <si>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</si>
  <si>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</si>
  <si>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</si>
  <si>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</si>
  <si>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</si>
  <si>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</si>
  <si>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</si>
  <si>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</si>
  <si>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</si>
  <si>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</si>
  <si>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</si>
  <si>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</si>
  <si>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</si>
  <si>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</si>
  <si>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</si>
  <si>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</si>
  <si>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</si>
  <si>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</si>
  <si>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</si>
  <si>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</si>
  <si>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</si>
  <si>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</si>
  <si>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</si>
  <si>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</si>
  <si>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</si>
  <si>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</si>
  <si>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</si>
  <si>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</si>
  <si>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</si>
  <si>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</si>
  <si>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</si>
  <si>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</si>
  <si>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</si>
  <si>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</si>
  <si>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</si>
  <si>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</si>
  <si>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</si>
  <si>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</si>
  <si>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</si>
  <si>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</si>
  <si>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</si>
  <si>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</si>
  <si>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</si>
  <si>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</si>
  <si>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</si>
  <si>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</si>
  <si>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</si>
  <si>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</si>
  <si>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</si>
  <si>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</si>
  <si>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</si>
  <si>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</si>
  <si>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</si>
  <si>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</si>
  <si>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</si>
  <si>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</si>
  <si>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</si>
  <si>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</si>
  <si>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</si>
  <si>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</si>
  <si>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</si>
  <si>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</si>
  <si>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</si>
  <si>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</si>
  <si>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</si>
  <si>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</si>
  <si>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</si>
  <si>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</si>
  <si>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</si>
  <si>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</si>
  <si>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</si>
  <si>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</si>
  <si>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</si>
  <si>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</si>
  <si>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</si>
  <si>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</si>
  <si>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</si>
  <si>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</si>
  <si>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</si>
  <si>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</si>
  <si>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</si>
  <si>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</si>
  <si>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</si>
  <si>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</si>
  <si>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</si>
  <si>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</si>
  <si>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</si>
  <si>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</si>
  <si>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</si>
  <si>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</si>
  <si>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</si>
  <si>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</si>
  <si>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</si>
  <si>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</si>
  <si>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</si>
  <si>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</si>
  <si>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</si>
  <si>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</si>
  <si>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</si>
  <si>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</si>
  <si>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</si>
  <si>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</si>
  <si>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</si>
  <si>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</si>
  <si>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</si>
  <si>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</si>
  <si>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</si>
  <si>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</si>
  <si>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</si>
  <si>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</si>
  <si>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</si>
  <si>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</si>
  <si>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</si>
  <si>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</si>
  <si>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</si>
  <si>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</si>
  <si>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</si>
  <si>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</si>
  <si>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</si>
  <si>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</si>
  <si>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</si>
  <si>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</si>
  <si>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</si>
  <si>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</si>
  <si>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</si>
  <si>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</si>
  <si>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</si>
  <si>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</si>
  <si>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</si>
  <si>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</si>
  <si>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</si>
  <si>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</si>
  <si>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</si>
  <si>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</si>
  <si>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</si>
  <si>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</si>
  <si>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</si>
  <si>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</si>
  <si>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</si>
  <si>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</si>
  <si>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</si>
  <si>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</si>
  <si>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</si>
  <si>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</si>
  <si>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</si>
  <si>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</si>
  <si>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</si>
  <si>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</si>
  <si>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</si>
  <si>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</si>
  <si>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</si>
  <si>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</si>
  <si>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</si>
  <si>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</si>
  <si>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</si>
  <si>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</si>
  <si>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</si>
  <si>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</si>
  <si>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</si>
  <si>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</si>
  <si>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1"/>
  </si>
  <si>
    <t>佐賀県</t>
    <phoneticPr fontId="1"/>
  </si>
  <si>
    <t>ｻｶﾞｹﾝ</t>
    <phoneticPr fontId="1"/>
  </si>
  <si>
    <t>412015</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</si>
  <si>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</si>
  <si>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</si>
  <si>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</si>
  <si>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</si>
  <si>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</si>
  <si>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</si>
  <si>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</si>
  <si>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</si>
  <si>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</si>
  <si>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</si>
  <si>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</si>
  <si>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</si>
  <si>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</si>
  <si>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</si>
  <si>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</si>
  <si>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</si>
  <si>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</si>
  <si>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</si>
  <si>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</si>
  <si>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</si>
  <si>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</si>
  <si>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</si>
  <si>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</si>
  <si>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</si>
  <si>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</si>
  <si>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</si>
  <si>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</si>
  <si>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</si>
  <si>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</si>
  <si>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</si>
  <si>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</si>
  <si>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</si>
  <si>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</si>
  <si>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</si>
  <si>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</si>
  <si>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</si>
  <si>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</si>
  <si>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</si>
  <si>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</si>
  <si>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</si>
  <si>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</si>
  <si>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</si>
  <si>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</si>
  <si>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</si>
  <si>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</si>
  <si>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</si>
  <si>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</si>
  <si>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</si>
  <si>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</si>
  <si>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</si>
  <si>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</si>
  <si>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</si>
  <si>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</si>
  <si>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</si>
  <si>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</si>
  <si>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</si>
  <si>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</si>
  <si>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</si>
  <si>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</si>
  <si>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1"/>
  </si>
  <si>
    <t>長崎県</t>
    <phoneticPr fontId="1"/>
  </si>
  <si>
    <t>ﾅｶﾞｻｷｹﾝ</t>
    <phoneticPr fontId="1"/>
  </si>
  <si>
    <t>422011</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</si>
  <si>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</si>
  <si>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</si>
  <si>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</si>
  <si>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</si>
  <si>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</si>
  <si>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</si>
  <si>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</si>
  <si>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</si>
  <si>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</si>
  <si>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</si>
  <si>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</si>
  <si>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</si>
  <si>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</si>
  <si>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</si>
  <si>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</si>
  <si>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</si>
  <si>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</si>
  <si>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</si>
  <si>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</si>
  <si>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</si>
  <si>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</si>
  <si>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</si>
  <si>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</si>
  <si>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</si>
  <si>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</si>
  <si>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</si>
  <si>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</si>
  <si>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</si>
  <si>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</si>
  <si>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</si>
  <si>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</si>
  <si>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</si>
  <si>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</si>
  <si>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</si>
  <si>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</si>
  <si>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</si>
  <si>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</si>
  <si>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</si>
  <si>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</si>
  <si>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</si>
  <si>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</si>
  <si>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</si>
  <si>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</si>
  <si>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</si>
  <si>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</si>
  <si>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</si>
  <si>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</si>
  <si>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</si>
  <si>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</si>
  <si>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</si>
  <si>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</si>
  <si>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</si>
  <si>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</si>
  <si>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</si>
  <si>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</si>
  <si>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</si>
  <si>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</si>
  <si>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</si>
  <si>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</si>
  <si>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</si>
  <si>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</si>
  <si>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</si>
  <si>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1"/>
  </si>
  <si>
    <t>熊本県</t>
    <phoneticPr fontId="1"/>
  </si>
  <si>
    <t>ｸﾏﾓﾄｹﾝ</t>
    <phoneticPr fontId="1"/>
  </si>
  <si>
    <t>431001</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</si>
  <si>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</si>
  <si>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</si>
  <si>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</si>
  <si>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</si>
  <si>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</si>
  <si>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</si>
  <si>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</si>
  <si>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</si>
  <si>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</si>
  <si>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</si>
  <si>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</si>
  <si>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</si>
  <si>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</si>
  <si>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</si>
  <si>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</si>
  <si>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</si>
  <si>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</si>
  <si>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</si>
  <si>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</si>
  <si>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</si>
  <si>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</si>
  <si>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</si>
  <si>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</si>
  <si>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</si>
  <si>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</si>
  <si>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</si>
  <si>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</si>
  <si>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</si>
  <si>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</si>
  <si>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</si>
  <si>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</si>
  <si>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</si>
  <si>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</si>
  <si>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</si>
  <si>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</si>
  <si>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</si>
  <si>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</si>
  <si>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</si>
  <si>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</si>
  <si>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</si>
  <si>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</si>
  <si>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</si>
  <si>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</si>
  <si>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</si>
  <si>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</si>
  <si>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1"/>
  </si>
  <si>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</si>
  <si>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</si>
  <si>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</si>
  <si>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</si>
  <si>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</si>
  <si>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</si>
  <si>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</si>
  <si>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</si>
  <si>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</si>
  <si>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</si>
  <si>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</si>
  <si>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</si>
  <si>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</si>
  <si>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</si>
  <si>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</si>
  <si>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</si>
  <si>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</si>
  <si>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</si>
  <si>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</si>
  <si>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</si>
  <si>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</si>
  <si>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</si>
  <si>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</si>
  <si>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</si>
  <si>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</si>
  <si>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</si>
  <si>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</si>
  <si>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</si>
  <si>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</si>
  <si>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</si>
  <si>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</si>
  <si>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</si>
  <si>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</si>
  <si>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</si>
  <si>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</si>
  <si>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</si>
  <si>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</si>
  <si>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</si>
  <si>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</si>
  <si>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</si>
  <si>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</si>
  <si>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</si>
  <si>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</si>
  <si>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</si>
  <si>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</si>
  <si>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</si>
  <si>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</si>
  <si>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</si>
  <si>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</si>
  <si>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</si>
  <si>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</si>
  <si>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</si>
  <si>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</si>
  <si>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</si>
  <si>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</si>
  <si>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</si>
  <si>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</si>
  <si>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</si>
  <si>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</si>
  <si>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</si>
  <si>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</si>
  <si>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</si>
  <si>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</si>
  <si>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</si>
  <si>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</si>
  <si>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</si>
  <si>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</si>
  <si>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</si>
  <si>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</si>
  <si>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</si>
  <si>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</si>
  <si>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</si>
  <si>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</si>
  <si>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</si>
  <si>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</si>
  <si>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</si>
  <si>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</si>
  <si>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</si>
  <si>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</si>
  <si>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</si>
  <si>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</si>
  <si>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</si>
  <si>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</si>
  <si>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1"/>
  </si>
  <si>
    <t>大分県</t>
    <phoneticPr fontId="1"/>
  </si>
  <si>
    <t>ｵｵｲﾀｹﾝ</t>
    <phoneticPr fontId="1"/>
  </si>
  <si>
    <t>442011</t>
  </si>
  <si>
    <t>大分市</t>
  </si>
  <si>
    <t>ｵｵｲﾀｹﾝ</t>
  </si>
  <si>
    <t>ｵｵｲﾀｼ</t>
  </si>
  <si>
    <t>442020</t>
  </si>
  <si>
    <t>別府市</t>
  </si>
  <si>
    <t>ﾍﾞｯﾌﾟｼ</t>
    <phoneticPr fontId="1"/>
  </si>
  <si>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</si>
  <si>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</si>
  <si>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</si>
  <si>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</si>
  <si>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</si>
  <si>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</si>
  <si>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</si>
  <si>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</si>
  <si>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</si>
  <si>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</si>
  <si>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</si>
  <si>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</si>
  <si>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</si>
  <si>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</si>
  <si>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</si>
  <si>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</si>
  <si>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</si>
  <si>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</si>
  <si>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</si>
  <si>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</si>
  <si>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</si>
  <si>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</si>
  <si>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</si>
  <si>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</si>
  <si>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</si>
  <si>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</si>
  <si>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</si>
  <si>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</si>
  <si>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</si>
  <si>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</si>
  <si>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</si>
  <si>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</si>
  <si>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</si>
  <si>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</si>
  <si>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</si>
  <si>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</si>
  <si>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</si>
  <si>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</si>
  <si>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</si>
  <si>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</si>
  <si>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</si>
  <si>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</si>
  <si>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</si>
  <si>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</si>
  <si>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</si>
  <si>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</si>
  <si>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</si>
  <si>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</si>
  <si>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
  </si>
  <si>
    <t>宮崎県</t>
    <phoneticPr fontId="1"/>
  </si>
  <si>
    <t>ﾐﾔｻﾞｷｹﾝ</t>
    <phoneticPr fontId="1"/>
  </si>
  <si>
    <t>452017</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</si>
  <si>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</si>
  <si>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</si>
  <si>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</si>
  <si>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</si>
  <si>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</si>
  <si>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</si>
  <si>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</si>
  <si>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</si>
  <si>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</si>
  <si>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</si>
  <si>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</si>
  <si>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</si>
  <si>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</si>
  <si>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</si>
  <si>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</si>
  <si>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</si>
  <si>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</si>
  <si>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</si>
  <si>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</si>
  <si>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</si>
  <si>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</si>
  <si>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</si>
  <si>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</si>
  <si>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</si>
  <si>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</si>
  <si>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</si>
  <si>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</si>
  <si>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</si>
  <si>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</si>
  <si>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</si>
  <si>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</si>
  <si>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</si>
  <si>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</si>
  <si>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</si>
  <si>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</si>
  <si>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</si>
  <si>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</si>
  <si>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</si>
  <si>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</si>
  <si>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</si>
  <si>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</si>
  <si>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</si>
  <si>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</si>
  <si>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</si>
  <si>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</si>
  <si>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</si>
  <si>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</si>
  <si>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</si>
  <si>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</si>
  <si>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</si>
  <si>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</si>
  <si>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</si>
  <si>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</si>
  <si>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</si>
  <si>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</si>
  <si>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</si>
  <si>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</si>
  <si>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</si>
  <si>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</si>
  <si>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</si>
  <si>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</si>
  <si>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</si>
  <si>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</si>
  <si>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</si>
  <si>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</si>
  <si>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</si>
  <si>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</si>
  <si>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</si>
  <si>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</si>
  <si>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</si>
  <si>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</si>
  <si>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</si>
  <si>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</si>
  <si>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</si>
  <si>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</si>
  <si>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1"/>
  </si>
  <si>
    <t>鹿児島県</t>
    <phoneticPr fontId="1"/>
  </si>
  <si>
    <t>ｶｺﾞｼﾏｹﾝ</t>
    <phoneticPr fontId="1"/>
  </si>
  <si>
    <t>462012</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</si>
  <si>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</si>
  <si>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</si>
  <si>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</si>
  <si>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</si>
  <si>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</si>
  <si>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</si>
  <si>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</si>
  <si>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</si>
  <si>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</si>
  <si>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</si>
  <si>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</si>
  <si>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</si>
  <si>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</si>
  <si>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</si>
  <si>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</si>
  <si>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</si>
  <si>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</si>
  <si>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</si>
  <si>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</si>
  <si>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</si>
  <si>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</si>
  <si>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</si>
  <si>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</si>
  <si>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</si>
  <si>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</si>
  <si>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</si>
  <si>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</si>
  <si>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</si>
  <si>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</si>
  <si>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</si>
  <si>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</si>
  <si>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</si>
  <si>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</si>
  <si>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</si>
  <si>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</si>
  <si>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</si>
  <si>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</si>
  <si>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</si>
  <si>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</si>
  <si>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</si>
  <si>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</si>
  <si>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</si>
  <si>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</si>
  <si>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</si>
  <si>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</si>
  <si>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</si>
  <si>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</si>
  <si>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</si>
  <si>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</si>
  <si>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</si>
  <si>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</si>
  <si>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</si>
  <si>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</si>
  <si>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</si>
  <si>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</si>
  <si>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</si>
  <si>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</si>
  <si>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</si>
  <si>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</si>
  <si>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</si>
  <si>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</si>
  <si>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</si>
  <si>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</si>
  <si>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</si>
  <si>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</si>
  <si>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</si>
  <si>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</si>
  <si>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</si>
  <si>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</si>
  <si>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</si>
  <si>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</si>
  <si>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</si>
  <si>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</si>
  <si>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</si>
  <si>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</si>
  <si>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</si>
  <si>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</si>
  <si>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</si>
  <si>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</si>
  <si>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</si>
  <si>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</si>
  <si>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</si>
  <si>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</si>
  <si>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</si>
  <si>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1"/>
  </si>
  <si>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</si>
  <si>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</si>
  <si>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</si>
  <si>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</si>
  <si>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</si>
  <si>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</si>
  <si>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</si>
  <si>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</si>
  <si>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</si>
  <si>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</si>
  <si>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</si>
  <si>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</si>
  <si>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</si>
  <si>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</si>
  <si>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</si>
  <si>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</si>
  <si>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</si>
  <si>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</si>
  <si>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</si>
  <si>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</si>
  <si>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</si>
  <si>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</si>
  <si>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</si>
  <si>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</si>
  <si>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</si>
  <si>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</si>
  <si>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</si>
  <si>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</si>
  <si>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</si>
  <si>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</si>
  <si>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</si>
  <si>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</si>
  <si>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</si>
  <si>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</si>
  <si>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</si>
  <si>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</si>
  <si>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</si>
  <si>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</si>
  <si>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</si>
  <si>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</si>
  <si>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</si>
  <si>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</si>
  <si>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1"/>
  </si>
  <si>
    <t>沖縄県</t>
    <phoneticPr fontId="1"/>
  </si>
  <si>
    <t>ｵｷﾅﾜｹﾝ</t>
    <phoneticPr fontId="1"/>
  </si>
  <si>
    <t>472018</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</si>
  <si>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</si>
  <si>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</si>
  <si>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</si>
  <si>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</si>
  <si>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</si>
  <si>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</si>
  <si>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</si>
  <si>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</si>
  <si>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</si>
  <si>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</si>
  <si>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</si>
  <si>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</si>
  <si>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</si>
  <si>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</si>
  <si>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</si>
  <si>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</si>
  <si>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</si>
  <si>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</si>
  <si>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</si>
  <si>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</si>
  <si>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</si>
  <si>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</si>
  <si>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</si>
  <si>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</si>
  <si>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</si>
  <si>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</si>
  <si>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</si>
  <si>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</si>
  <si>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</si>
  <si>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</si>
  <si>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</si>
  <si>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</si>
  <si>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</si>
  <si>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</si>
  <si>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</si>
  <si>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</si>
  <si>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</si>
  <si>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</si>
  <si>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</si>
  <si>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</si>
  <si>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</si>
  <si>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</si>
  <si>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</si>
  <si>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</si>
  <si>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</si>
  <si>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</si>
  <si>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</si>
  <si>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</si>
  <si>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</si>
  <si>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</si>
  <si>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</si>
  <si>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</si>
  <si>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</si>
  <si>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</si>
  <si>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</si>
  <si>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</si>
  <si>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</si>
  <si>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</si>
  <si>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</si>
  <si>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</si>
  <si>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</si>
  <si>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</si>
  <si>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</si>
  <si>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</si>
  <si>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</si>
  <si>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</si>
  <si>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</si>
  <si>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</si>
  <si>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</si>
  <si>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</si>
  <si>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</si>
  <si>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</si>
  <si>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</si>
  <si>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</si>
  <si>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</si>
  <si>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</si>
  <si>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</si>
  <si>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</si>
  <si>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</si>
  <si>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</si>
  <si>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</si>
  <si>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</si>
  <si>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</si>
  <si>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</si>
  <si>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</si>
  <si>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</si>
  <si>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</si>
  <si>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</si>
  <si>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</si>
  <si>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</si>
  <si>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</si>
  <si>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</si>
  <si>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</si>
  <si>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</si>
  <si>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</si>
  <si>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</si>
  <si>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</si>
  <si>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</si>
  <si>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</si>
  <si>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</si>
  <si>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</si>
  <si>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</si>
  <si>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</si>
  <si>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</si>
  <si>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</si>
  <si>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</si>
  <si>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</si>
  <si>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</si>
  <si>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</si>
  <si>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</si>
  <si>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</si>
  <si>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</si>
  <si>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</si>
  <si>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</si>
  <si>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</si>
  <si>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</si>
  <si>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</si>
  <si>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</si>
  <si>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</si>
  <si>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</si>
  <si>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</si>
  <si>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</si>
  <si>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</si>
  <si>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地公体名
（漢字）</t>
    <rPh sb="0" eb="1">
      <t>チ</t>
    </rPh>
    <rPh sb="1" eb="2">
      <t>コウ</t>
    </rPh>
    <rPh sb="2" eb="3">
      <t>カラダ</t>
    </rPh>
    <rPh sb="3" eb="4">
      <t>メイ</t>
    </rPh>
    <rPh sb="6" eb="8">
      <t>カンジ</t>
    </rPh>
    <phoneticPr fontId="17"/>
  </si>
  <si>
    <t>地公体名
（カナ）</t>
    <rPh sb="0" eb="3">
      <t>チコウタイ</t>
    </rPh>
    <rPh sb="3" eb="4">
      <t>メイ</t>
    </rPh>
    <phoneticPr fontId="17"/>
  </si>
  <si>
    <t>01</t>
    <phoneticPr fontId="1"/>
  </si>
  <si>
    <t>02</t>
    <phoneticPr fontId="1"/>
  </si>
  <si>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</si>
  <si>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</si>
  <si>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</si>
  <si>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</si>
  <si>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</si>
  <si>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</si>
  <si>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</si>
  <si>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</si>
  <si>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</si>
  <si>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</si>
  <si>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</si>
  <si>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</si>
  <si>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</si>
  <si>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</si>
  <si>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</si>
  <si>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</si>
  <si>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</si>
  <si>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</si>
  <si>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</si>
  <si>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</si>
  <si>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</si>
  <si>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</si>
  <si>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</si>
  <si>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</si>
  <si>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</si>
  <si>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</si>
  <si>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</si>
  <si>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</si>
  <si>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</si>
  <si>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</si>
  <si>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</si>
  <si>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</si>
  <si>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</si>
  <si>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</si>
  <si>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</si>
  <si>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</si>
  <si>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</si>
  <si>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</si>
  <si>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</si>
  <si>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</si>
  <si>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</si>
  <si>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</si>
  <si>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</si>
  <si>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</si>
  <si>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</si>
  <si>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00</t>
  </si>
  <si>
    <t>※選択</t>
    <rPh sb="1" eb="3">
      <t>センタク</t>
    </rPh>
    <phoneticPr fontId="1"/>
  </si>
  <si>
    <t>○新規追加</t>
    <rPh sb="1" eb="3">
      <t>シンキ</t>
    </rPh>
    <rPh sb="3" eb="5">
      <t>ツイカ</t>
    </rPh>
    <phoneticPr fontId="1"/>
  </si>
  <si>
    <t>新築</t>
    <rPh sb="0" eb="2">
      <t>シンチク</t>
    </rPh>
    <phoneticPr fontId="1"/>
  </si>
  <si>
    <t>既存</t>
    <rPh sb="0" eb="2">
      <t>キゾン</t>
    </rPh>
    <phoneticPr fontId="1"/>
  </si>
  <si>
    <t>財政支援額</t>
    <rPh sb="0" eb="2">
      <t>ザイセイ</t>
    </rPh>
    <rPh sb="2" eb="4">
      <t>シエン</t>
    </rPh>
    <rPh sb="4" eb="5">
      <t>ガク</t>
    </rPh>
    <phoneticPr fontId="1"/>
  </si>
  <si>
    <t>※未選択</t>
    <rPh sb="1" eb="2">
      <t>ミ</t>
    </rPh>
    <rPh sb="2" eb="4">
      <t>センタク</t>
    </rPh>
    <phoneticPr fontId="1"/>
  </si>
  <si>
    <t>若年・対象住宅</t>
    <rPh sb="0" eb="2">
      <t>ジャクネン</t>
    </rPh>
    <rPh sb="3" eb="5">
      <t>タイショウ</t>
    </rPh>
    <rPh sb="5" eb="7">
      <t>ジュウタク</t>
    </rPh>
    <phoneticPr fontId="1"/>
  </si>
  <si>
    <t>○</t>
    <phoneticPr fontId="1"/>
  </si>
  <si>
    <t>○</t>
    <phoneticPr fontId="1"/>
  </si>
  <si>
    <t>○</t>
    <phoneticPr fontId="1"/>
  </si>
  <si>
    <t>○</t>
    <phoneticPr fontId="1"/>
  </si>
  <si>
    <t>右記の金額以上である（必須）</t>
    <rPh sb="0" eb="2">
      <t>ウキ</t>
    </rPh>
    <rPh sb="3" eb="5">
      <t>キンガク</t>
    </rPh>
    <rPh sb="5" eb="7">
      <t>イジョウ</t>
    </rPh>
    <rPh sb="11" eb="13">
      <t>ヒッス</t>
    </rPh>
    <phoneticPr fontId="1"/>
  </si>
  <si>
    <t>地方公共団体
コード</t>
    <rPh sb="0" eb="6">
      <t>チホウコウキョウダンタイ</t>
    </rPh>
    <phoneticPr fontId="1"/>
  </si>
  <si>
    <t>受付開始希望日</t>
    <rPh sb="0" eb="2">
      <t>ウケツケ</t>
    </rPh>
    <rPh sb="2" eb="4">
      <t>カイシ</t>
    </rPh>
    <rPh sb="4" eb="7">
      <t>キボウビ</t>
    </rPh>
    <phoneticPr fontId="1"/>
  </si>
  <si>
    <t>提出書類</t>
    <rPh sb="0" eb="2">
      <t>テイシュツ</t>
    </rPh>
    <rPh sb="2" eb="4">
      <t>ショルイ</t>
    </rPh>
    <phoneticPr fontId="1"/>
  </si>
  <si>
    <t>2.計画・方針</t>
    <rPh sb="2" eb="4">
      <t>ケイカク</t>
    </rPh>
    <rPh sb="5" eb="7">
      <t>ホウシン</t>
    </rPh>
    <phoneticPr fontId="1"/>
  </si>
  <si>
    <t>1.事業要綱等(必須)</t>
    <rPh sb="2" eb="4">
      <t>ジギョウ</t>
    </rPh>
    <rPh sb="4" eb="7">
      <t>ヨウコウトウ</t>
    </rPh>
    <rPh sb="8" eb="10">
      <t>ヒッス</t>
    </rPh>
    <phoneticPr fontId="1"/>
  </si>
  <si>
    <t>3.チラシ・パンフ</t>
    <phoneticPr fontId="1"/>
  </si>
  <si>
    <t>4.その他説明資料</t>
    <rPh sb="4" eb="5">
      <t>タ</t>
    </rPh>
    <rPh sb="5" eb="7">
      <t>セツメイ</t>
    </rPh>
    <rPh sb="7" eb="9">
      <t>シリョウ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</si>
  <si>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</si>
  <si>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</si>
  <si>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</si>
  <si>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</si>
  <si>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</si>
  <si>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</si>
  <si>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</si>
  <si>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</si>
  <si>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</si>
  <si>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</si>
  <si>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本事業の要綱第●条（目的）において、子育て支援を行う旨の記載あり。</t>
    <rPh sb="0" eb="1">
      <t>ホン</t>
    </rPh>
    <rPh sb="1" eb="3">
      <t>ジギョウ</t>
    </rPh>
    <rPh sb="4" eb="6">
      <t>ヨウコウ</t>
    </rPh>
    <rPh sb="6" eb="7">
      <t>ダイ</t>
    </rPh>
    <rPh sb="8" eb="9">
      <t>ジョウ</t>
    </rPh>
    <rPh sb="10" eb="12">
      <t>モクテキ</t>
    </rPh>
    <rPh sb="18" eb="20">
      <t>コソダ</t>
    </rPh>
    <rPh sb="21" eb="23">
      <t>シエン</t>
    </rPh>
    <rPh sb="24" eb="25">
      <t>オコナ</t>
    </rPh>
    <rPh sb="26" eb="27">
      <t>ムネ</t>
    </rPh>
    <rPh sb="28" eb="30">
      <t>キサイ</t>
    </rPh>
    <phoneticPr fontId="1"/>
  </si>
  <si>
    <t>●●計画のP.●において、子育て支援の一環として本事業が特定できる記載あり。</t>
    <rPh sb="2" eb="4">
      <t>ケイカク</t>
    </rPh>
    <rPh sb="13" eb="15">
      <t>コソダ</t>
    </rPh>
    <rPh sb="16" eb="18">
      <t>シエン</t>
    </rPh>
    <rPh sb="19" eb="21">
      <t>イッカン</t>
    </rPh>
    <rPh sb="24" eb="25">
      <t>ホン</t>
    </rPh>
    <rPh sb="25" eb="27">
      <t>ジギョウ</t>
    </rPh>
    <rPh sb="28" eb="30">
      <t>トクテイ</t>
    </rPh>
    <rPh sb="33" eb="35">
      <t>キサイ</t>
    </rPh>
    <phoneticPr fontId="1"/>
  </si>
  <si>
    <t>本事業の要綱第●条（目的）において、移住支援を行う旨の記載あり。</t>
    <rPh sb="0" eb="1">
      <t>ホン</t>
    </rPh>
    <rPh sb="1" eb="3">
      <t>ジギョウ</t>
    </rPh>
    <rPh sb="4" eb="6">
      <t>ヨウコウ</t>
    </rPh>
    <rPh sb="6" eb="7">
      <t>ダイ</t>
    </rPh>
    <rPh sb="8" eb="9">
      <t>ジョウ</t>
    </rPh>
    <rPh sb="10" eb="12">
      <t>モクテキ</t>
    </rPh>
    <rPh sb="18" eb="20">
      <t>イジュウ</t>
    </rPh>
    <rPh sb="20" eb="22">
      <t>シエン</t>
    </rPh>
    <rPh sb="23" eb="24">
      <t>オコナ</t>
    </rPh>
    <rPh sb="25" eb="26">
      <t>ムネ</t>
    </rPh>
    <rPh sb="27" eb="29">
      <t>キサイ</t>
    </rPh>
    <phoneticPr fontId="1"/>
  </si>
  <si>
    <t>●●計画のP.●において、移住支援の一環として本事業が特定できる記載あり。</t>
    <rPh sb="2" eb="4">
      <t>ケイカク</t>
    </rPh>
    <rPh sb="13" eb="15">
      <t>イジュウ</t>
    </rPh>
    <rPh sb="15" eb="17">
      <t>シエン</t>
    </rPh>
    <rPh sb="18" eb="20">
      <t>イッカン</t>
    </rPh>
    <rPh sb="23" eb="24">
      <t>ホン</t>
    </rPh>
    <rPh sb="24" eb="26">
      <t>ジギョウ</t>
    </rPh>
    <rPh sb="27" eb="29">
      <t>トクテイ</t>
    </rPh>
    <rPh sb="32" eb="34">
      <t>キサイ</t>
    </rPh>
    <phoneticPr fontId="1"/>
  </si>
  <si>
    <t>本事業の要綱第●条（趣旨）に「定住人口の増加を図る」とあるが、これは移住を含めた定住を意図したものである。</t>
    <rPh sb="0" eb="1">
      <t>ホン</t>
    </rPh>
    <rPh sb="1" eb="3">
      <t>ジギョウ</t>
    </rPh>
    <phoneticPr fontId="1"/>
  </si>
  <si>
    <t>本事業の要綱第●条に親の年齢要件（●歳以下[未満]）があるが、これは子育て支援を意図した要件である。</t>
    <rPh sb="0" eb="1">
      <t>ホン</t>
    </rPh>
    <rPh sb="1" eb="3">
      <t>ジギョウ</t>
    </rPh>
    <rPh sb="10" eb="11">
      <t>オヤ</t>
    </rPh>
    <rPh sb="12" eb="14">
      <t>ネンレイ</t>
    </rPh>
    <rPh sb="14" eb="16">
      <t>ヨウケン</t>
    </rPh>
    <rPh sb="18" eb="19">
      <t>サイ</t>
    </rPh>
    <rPh sb="19" eb="21">
      <t>イカ</t>
    </rPh>
    <rPh sb="22" eb="24">
      <t>ミマン</t>
    </rPh>
    <rPh sb="34" eb="36">
      <t>コソダ</t>
    </rPh>
    <rPh sb="37" eb="39">
      <t>シエン</t>
    </rPh>
    <rPh sb="44" eb="46">
      <t>ヨウケン</t>
    </rPh>
    <phoneticPr fontId="1"/>
  </si>
  <si>
    <t>防災対策</t>
    <rPh sb="0" eb="2">
      <t>ボウサイ</t>
    </rPh>
    <rPh sb="2" eb="4">
      <t>タイサク</t>
    </rPh>
    <phoneticPr fontId="1"/>
  </si>
  <si>
    <t>●●計画のP.●において、空き家の利活用支援の一環として本事業が特定できる記載あり。</t>
    <rPh sb="2" eb="4">
      <t>ケイカク</t>
    </rPh>
    <rPh sb="13" eb="14">
      <t>ア</t>
    </rPh>
    <rPh sb="15" eb="16">
      <t>ヤ</t>
    </rPh>
    <rPh sb="17" eb="20">
      <t>リカツヨウ</t>
    </rPh>
    <rPh sb="20" eb="22">
      <t>シエン</t>
    </rPh>
    <rPh sb="23" eb="25">
      <t>イッカン</t>
    </rPh>
    <rPh sb="28" eb="29">
      <t>ホン</t>
    </rPh>
    <rPh sb="29" eb="31">
      <t>ジギョウ</t>
    </rPh>
    <rPh sb="32" eb="34">
      <t>トクテイ</t>
    </rPh>
    <rPh sb="37" eb="39">
      <t>キサイ</t>
    </rPh>
    <phoneticPr fontId="1"/>
  </si>
  <si>
    <t>本事業の要綱第●条（目的）において、空き家の利活用支援を行う旨の記載あり。</t>
    <rPh sb="0" eb="1">
      <t>ホン</t>
    </rPh>
    <rPh sb="1" eb="3">
      <t>ジギョウ</t>
    </rPh>
    <rPh sb="4" eb="6">
      <t>ヨウコウ</t>
    </rPh>
    <rPh sb="6" eb="7">
      <t>ダイ</t>
    </rPh>
    <rPh sb="8" eb="9">
      <t>ジョウ</t>
    </rPh>
    <rPh sb="10" eb="12">
      <t>モクテキ</t>
    </rPh>
    <rPh sb="18" eb="19">
      <t>ア</t>
    </rPh>
    <rPh sb="20" eb="21">
      <t>ヤ</t>
    </rPh>
    <rPh sb="22" eb="25">
      <t>リカツヨウ</t>
    </rPh>
    <rPh sb="25" eb="27">
      <t>シエン</t>
    </rPh>
    <rPh sb="28" eb="29">
      <t>オコナ</t>
    </rPh>
    <rPh sb="30" eb="31">
      <t>ムネ</t>
    </rPh>
    <rPh sb="32" eb="34">
      <t>キサイ</t>
    </rPh>
    <phoneticPr fontId="1"/>
  </si>
  <si>
    <t>●●計画のP.●において、防災対策の支援の一環として本事業が特定できる記載あり。</t>
    <rPh sb="2" eb="4">
      <t>ケイカク</t>
    </rPh>
    <rPh sb="13" eb="15">
      <t>ボウサイ</t>
    </rPh>
    <rPh sb="15" eb="17">
      <t>タイサク</t>
    </rPh>
    <rPh sb="18" eb="20">
      <t>シエン</t>
    </rPh>
    <rPh sb="21" eb="23">
      <t>イッカン</t>
    </rPh>
    <rPh sb="26" eb="27">
      <t>ホン</t>
    </rPh>
    <rPh sb="27" eb="29">
      <t>ジギョウ</t>
    </rPh>
    <rPh sb="30" eb="32">
      <t>トクテイ</t>
    </rPh>
    <rPh sb="35" eb="37">
      <t>キサイ</t>
    </rPh>
    <phoneticPr fontId="1"/>
  </si>
  <si>
    <t>本事業の要綱第●条（目的）において、防災対策の支援を行う旨の記載あり。</t>
    <rPh sb="0" eb="1">
      <t>ホン</t>
    </rPh>
    <rPh sb="1" eb="3">
      <t>ジギョウ</t>
    </rPh>
    <rPh sb="4" eb="6">
      <t>ヨウコウ</t>
    </rPh>
    <rPh sb="6" eb="7">
      <t>ダイ</t>
    </rPh>
    <rPh sb="8" eb="9">
      <t>ジョウ</t>
    </rPh>
    <rPh sb="10" eb="12">
      <t>モクテキ</t>
    </rPh>
    <rPh sb="18" eb="20">
      <t>ボウサイ</t>
    </rPh>
    <rPh sb="20" eb="22">
      <t>タイサク</t>
    </rPh>
    <rPh sb="23" eb="25">
      <t>シエン</t>
    </rPh>
    <rPh sb="26" eb="27">
      <t>オコナ</t>
    </rPh>
    <rPh sb="28" eb="29">
      <t>ムネ</t>
    </rPh>
    <rPh sb="30" eb="32">
      <t>キサイ</t>
    </rPh>
    <phoneticPr fontId="1"/>
  </si>
  <si>
    <t>●●計画のP.●において、コンパクトシティ形成に関する支援の一環として本事業が特定できる記載あり。</t>
    <rPh sb="2" eb="4">
      <t>ケイカク</t>
    </rPh>
    <rPh sb="21" eb="23">
      <t>ケイセイ</t>
    </rPh>
    <rPh sb="24" eb="25">
      <t>カン</t>
    </rPh>
    <rPh sb="27" eb="29">
      <t>シエン</t>
    </rPh>
    <rPh sb="30" eb="32">
      <t>イッカン</t>
    </rPh>
    <rPh sb="35" eb="36">
      <t>ホン</t>
    </rPh>
    <rPh sb="36" eb="38">
      <t>ジギョウ</t>
    </rPh>
    <rPh sb="39" eb="41">
      <t>トクテイ</t>
    </rPh>
    <rPh sb="44" eb="46">
      <t>キサイ</t>
    </rPh>
    <phoneticPr fontId="1"/>
  </si>
  <si>
    <t>本事業の要綱第●条（目的）において、コンパクトシティ形成に関する支援を行う旨の記載あり。</t>
    <rPh sb="0" eb="1">
      <t>ホン</t>
    </rPh>
    <rPh sb="1" eb="3">
      <t>ジギョウ</t>
    </rPh>
    <rPh sb="4" eb="6">
      <t>ヨウコウ</t>
    </rPh>
    <rPh sb="6" eb="7">
      <t>ダイ</t>
    </rPh>
    <rPh sb="8" eb="9">
      <t>ジョウ</t>
    </rPh>
    <rPh sb="10" eb="12">
      <t>モクテキ</t>
    </rPh>
    <rPh sb="26" eb="28">
      <t>ケイセイ</t>
    </rPh>
    <rPh sb="29" eb="30">
      <t>カン</t>
    </rPh>
    <rPh sb="32" eb="34">
      <t>シエン</t>
    </rPh>
    <rPh sb="35" eb="36">
      <t>オコナ</t>
    </rPh>
    <rPh sb="37" eb="38">
      <t>ムネ</t>
    </rPh>
    <rPh sb="39" eb="41">
      <t>キサイ</t>
    </rPh>
    <phoneticPr fontId="1"/>
  </si>
  <si>
    <t>申請事業の想定戸数
（補助事業全体）</t>
    <rPh sb="0" eb="2">
      <t>シンセイ</t>
    </rPh>
    <rPh sb="2" eb="4">
      <t>ジギョウ</t>
    </rPh>
    <rPh sb="5" eb="7">
      <t>ソウテイ</t>
    </rPh>
    <rPh sb="7" eb="9">
      <t>コスウ</t>
    </rPh>
    <rPh sb="11" eb="13">
      <t>ホジョ</t>
    </rPh>
    <rPh sb="13" eb="15">
      <t>ジギョウ</t>
    </rPh>
    <rPh sb="15" eb="17">
      <t>ゼンタイ</t>
    </rPh>
    <phoneticPr fontId="1"/>
  </si>
  <si>
    <t>申請事業名
（申請書第一面を転記）</t>
    <rPh sb="0" eb="2">
      <t>シンセイ</t>
    </rPh>
    <rPh sb="2" eb="4">
      <t>ジギョウ</t>
    </rPh>
    <rPh sb="4" eb="5">
      <t>メイ</t>
    </rPh>
    <rPh sb="7" eb="10">
      <t>シンセイショ</t>
    </rPh>
    <rPh sb="10" eb="11">
      <t>ダイ</t>
    </rPh>
    <rPh sb="11" eb="12">
      <t>イチ</t>
    </rPh>
    <rPh sb="12" eb="13">
      <t>メン</t>
    </rPh>
    <rPh sb="14" eb="16">
      <t>テンキ</t>
    </rPh>
    <phoneticPr fontId="1"/>
  </si>
  <si>
    <t>新築</t>
    <rPh sb="0" eb="2">
      <t>シンチク</t>
    </rPh>
    <phoneticPr fontId="1"/>
  </si>
  <si>
    <t>万円</t>
    <rPh sb="0" eb="2">
      <t>マンエン</t>
    </rPh>
    <phoneticPr fontId="1"/>
  </si>
  <si>
    <t>中古</t>
    <rPh sb="0" eb="2">
      <t>チュウコ</t>
    </rPh>
    <phoneticPr fontId="1"/>
  </si>
  <si>
    <t>新築・中古別の支援上限額を記載してください。</t>
    <rPh sb="0" eb="2">
      <t>シンチク</t>
    </rPh>
    <rPh sb="3" eb="5">
      <t>チュウコ</t>
    </rPh>
    <rPh sb="5" eb="6">
      <t>ベツ</t>
    </rPh>
    <rPh sb="7" eb="9">
      <t>シエン</t>
    </rPh>
    <rPh sb="9" eb="11">
      <t>ジョウゲン</t>
    </rPh>
    <rPh sb="11" eb="12">
      <t>ガク</t>
    </rPh>
    <rPh sb="13" eb="15">
      <t>キサイ</t>
    </rPh>
    <phoneticPr fontId="1"/>
  </si>
  <si>
    <t>建て方別（戸建て・共同建て等）で支援上限額が変わる場合はチェックして記載してください。</t>
  </si>
  <si>
    <t>（例：
戸建て【新築】●●万円、【中古】●●万円、
共同建て【新築】○○万円、【中古】○○万円、
長屋建て【新築】▲▲万円、【中古】▲▲万円）</t>
    <rPh sb="4" eb="6">
      <t>コダ</t>
    </rPh>
    <rPh sb="8" eb="10">
      <t>シンチク</t>
    </rPh>
    <rPh sb="13" eb="15">
      <t>マンエン</t>
    </rPh>
    <rPh sb="17" eb="19">
      <t>チュウコ</t>
    </rPh>
    <rPh sb="22" eb="24">
      <t>マンエン</t>
    </rPh>
    <rPh sb="26" eb="28">
      <t>キョウドウ</t>
    </rPh>
    <rPh sb="28" eb="29">
      <t>ダ</t>
    </rPh>
    <rPh sb="31" eb="33">
      <t>シンチク</t>
    </rPh>
    <rPh sb="36" eb="38">
      <t>マンエン</t>
    </rPh>
    <rPh sb="40" eb="42">
      <t>チュウコ</t>
    </rPh>
    <rPh sb="45" eb="47">
      <t>マンエン</t>
    </rPh>
    <rPh sb="49" eb="51">
      <t>ナガヤ</t>
    </rPh>
    <rPh sb="51" eb="52">
      <t>ダ</t>
    </rPh>
    <rPh sb="54" eb="56">
      <t>シンチク</t>
    </rPh>
    <rPh sb="59" eb="61">
      <t>マンエン</t>
    </rPh>
    <rPh sb="63" eb="65">
      <t>チュウコ</t>
    </rPh>
    <rPh sb="68" eb="70">
      <t>マンエン</t>
    </rPh>
    <phoneticPr fontId="1"/>
  </si>
  <si>
    <t>[地域連携型第１－１号書式]</t>
    <rPh sb="1" eb="3">
      <t>チイキ</t>
    </rPh>
    <rPh sb="3" eb="5">
      <t>レンケイ</t>
    </rPh>
    <rPh sb="6" eb="7">
      <t>ダイ</t>
    </rPh>
    <rPh sb="10" eb="11">
      <t>ゴウ</t>
    </rPh>
    <rPh sb="11" eb="13">
      <t>ショシキ</t>
    </rPh>
    <phoneticPr fontId="1"/>
  </si>
  <si>
    <t>（上記「3.」を選択した場合）該当する選択要件・個別加算等を記載してください。</t>
    <rPh sb="1" eb="3">
      <t>ジョウキ</t>
    </rPh>
    <rPh sb="8" eb="10">
      <t>センタク</t>
    </rPh>
    <rPh sb="12" eb="14">
      <t>バアイ</t>
    </rPh>
    <rPh sb="15" eb="17">
      <t>ガイトウ</t>
    </rPh>
    <rPh sb="19" eb="21">
      <t>センタク</t>
    </rPh>
    <rPh sb="21" eb="23">
      <t>ヨウケン</t>
    </rPh>
    <rPh sb="24" eb="26">
      <t>コベツ</t>
    </rPh>
    <rPh sb="26" eb="28">
      <t>カサン</t>
    </rPh>
    <rPh sb="28" eb="29">
      <t>トウ</t>
    </rPh>
    <rPh sb="30" eb="32">
      <t>キサイ</t>
    </rPh>
    <phoneticPr fontId="1"/>
  </si>
  <si>
    <t>子育て支援</t>
    <rPh sb="0" eb="2">
      <t>コソダ</t>
    </rPh>
    <rPh sb="3" eb="5">
      <t>シエン</t>
    </rPh>
    <phoneticPr fontId="1"/>
  </si>
  <si>
    <t>UIJターン</t>
    <phoneticPr fontId="1"/>
  </si>
  <si>
    <t>コンパクトシティ形成</t>
    <rPh sb="8" eb="10">
      <t>ケイセイ</t>
    </rPh>
    <phoneticPr fontId="1"/>
  </si>
  <si>
    <t>空き家対策</t>
    <rPh sb="0" eb="1">
      <t>ア</t>
    </rPh>
    <rPh sb="2" eb="5">
      <t>ヤタイサク</t>
    </rPh>
    <phoneticPr fontId="1"/>
  </si>
  <si>
    <t>※プルダウンから選択</t>
    <rPh sb="8" eb="10">
      <t>センタク</t>
    </rPh>
    <phoneticPr fontId="1"/>
  </si>
  <si>
    <t>×取りやめ</t>
  </si>
  <si>
    <t>－(対象外)</t>
  </si>
  <si>
    <t>※変更なし</t>
  </si>
  <si>
    <t>ご担当者名</t>
    <rPh sb="1" eb="3">
      <t>タントウ</t>
    </rPh>
    <rPh sb="3" eb="4">
      <t>シャ</t>
    </rPh>
    <rPh sb="4" eb="5">
      <t>メイ</t>
    </rPh>
    <phoneticPr fontId="1"/>
  </si>
  <si>
    <t>申請事業の担当者数
（補助事業全体）</t>
    <rPh sb="0" eb="2">
      <t>シンセイ</t>
    </rPh>
    <rPh sb="2" eb="4">
      <t>ジギョウ</t>
    </rPh>
    <rPh sb="5" eb="8">
      <t>タントウシャ</t>
    </rPh>
    <rPh sb="8" eb="9">
      <t>スウ</t>
    </rPh>
    <rPh sb="11" eb="13">
      <t>ホジョ</t>
    </rPh>
    <rPh sb="13" eb="15">
      <t>ジギョウ</t>
    </rPh>
    <rPh sb="15" eb="17">
      <t>ゼンタイ</t>
    </rPh>
    <phoneticPr fontId="1"/>
  </si>
  <si>
    <t>人</t>
    <rPh sb="0" eb="1">
      <t>ニン</t>
    </rPh>
    <phoneticPr fontId="1"/>
  </si>
  <si>
    <t>「空き家の利活用支援を行う旨」が記載された規程等をチェックして添付してください。</t>
  </si>
  <si>
    <t>ＵＩＪターン</t>
    <phoneticPr fontId="1"/>
  </si>
  <si>
    <t>子育て支援を行う旨の要綱等への記載</t>
  </si>
  <si>
    <t>UIJターンに対する支援を行う旨の要綱等への記載</t>
  </si>
  <si>
    <t>コンパクトシティ形成に関する支援を行う旨の要綱等への記載</t>
  </si>
  <si>
    <t>空き家の利活用支援を行う旨の要綱等への記載</t>
  </si>
  <si>
    <t>「UIJターンに対する支援を行う旨」が記載された規程等をチェックして添付してください。</t>
  </si>
  <si>
    <t>「コンパクトシティ形成に関する支援を行う旨」が記載された規程等をチェックして添付してください。</t>
  </si>
  <si>
    <r>
      <t>1.</t>
    </r>
    <r>
      <rPr>
        <b/>
        <u/>
        <sz val="9"/>
        <rFont val="ＭＳ Ｐ明朝"/>
        <family val="1"/>
        <charset val="128"/>
      </rPr>
      <t>計画・方針等</t>
    </r>
    <r>
      <rPr>
        <sz val="9"/>
        <rFont val="ＭＳ Ｐ明朝"/>
        <family val="1"/>
        <charset val="128"/>
      </rPr>
      <t>で事業が特定可能</t>
    </r>
    <rPh sb="2" eb="4">
      <t>ケイカク</t>
    </rPh>
    <rPh sb="5" eb="7">
      <t>ホウシン</t>
    </rPh>
    <rPh sb="7" eb="8">
      <t>トウ</t>
    </rPh>
    <rPh sb="9" eb="11">
      <t>ジギョウ</t>
    </rPh>
    <rPh sb="12" eb="14">
      <t>トクテイ</t>
    </rPh>
    <rPh sb="14" eb="16">
      <t>カノウ</t>
    </rPh>
    <phoneticPr fontId="1"/>
  </si>
  <si>
    <r>
      <t>2.</t>
    </r>
    <r>
      <rPr>
        <b/>
        <u/>
        <sz val="9"/>
        <rFont val="ＭＳ Ｐ明朝"/>
        <family val="1"/>
        <charset val="128"/>
      </rPr>
      <t>要綱等（目的、趣旨等）</t>
    </r>
    <r>
      <rPr>
        <sz val="9"/>
        <rFont val="ＭＳ Ｐ明朝"/>
        <family val="1"/>
        <charset val="128"/>
      </rPr>
      <t>に記載あり</t>
    </r>
    <rPh sb="2" eb="4">
      <t>ヨウコウ</t>
    </rPh>
    <rPh sb="4" eb="5">
      <t>トウ</t>
    </rPh>
    <rPh sb="6" eb="8">
      <t>モクテキ</t>
    </rPh>
    <rPh sb="9" eb="11">
      <t>シュシ</t>
    </rPh>
    <rPh sb="11" eb="12">
      <t>トウ</t>
    </rPh>
    <rPh sb="14" eb="16">
      <t>キサイ</t>
    </rPh>
    <phoneticPr fontId="1"/>
  </si>
  <si>
    <t>承諾事項</t>
    <rPh sb="0" eb="2">
      <t>ショウダク</t>
    </rPh>
    <rPh sb="2" eb="4">
      <t>ジコウ</t>
    </rPh>
    <phoneticPr fontId="1"/>
  </si>
  <si>
    <t>連携政策分野
（申請書第一面を転記）</t>
    <rPh sb="0" eb="2">
      <t>レンケイ</t>
    </rPh>
    <rPh sb="2" eb="4">
      <t>セイサク</t>
    </rPh>
    <rPh sb="4" eb="6">
      <t>ブンヤ</t>
    </rPh>
    <rPh sb="8" eb="11">
      <t>シンセイショ</t>
    </rPh>
    <rPh sb="11" eb="12">
      <t>ダイ</t>
    </rPh>
    <rPh sb="12" eb="14">
      <t>イチメン</t>
    </rPh>
    <rPh sb="15" eb="17">
      <t>テンキ</t>
    </rPh>
    <phoneticPr fontId="1"/>
  </si>
  <si>
    <t>防災対策の支援を行う旨の要綱等への記載</t>
    <phoneticPr fontId="1"/>
  </si>
  <si>
    <r>
      <t>3.</t>
    </r>
    <r>
      <rPr>
        <b/>
        <u/>
        <sz val="9"/>
        <rFont val="ＭＳ Ｐ明朝"/>
        <family val="1"/>
        <charset val="128"/>
      </rPr>
      <t>要綱等（その他（選択要件・個別加算））</t>
    </r>
    <r>
      <rPr>
        <sz val="9"/>
        <rFont val="ＭＳ Ｐ明朝"/>
        <family val="1"/>
        <charset val="128"/>
      </rPr>
      <t xml:space="preserve">に記載あり </t>
    </r>
    <r>
      <rPr>
        <b/>
        <sz val="9"/>
        <color rgb="FFFF0000"/>
        <rFont val="ＭＳ Ｐ明朝"/>
        <family val="1"/>
        <charset val="128"/>
      </rPr>
      <t>→ 事業決定通知書に位置づけ</t>
    </r>
    <rPh sb="2" eb="4">
      <t>ヨウコウ</t>
    </rPh>
    <rPh sb="4" eb="5">
      <t>トウ</t>
    </rPh>
    <rPh sb="8" eb="9">
      <t>タ</t>
    </rPh>
    <rPh sb="10" eb="12">
      <t>センタク</t>
    </rPh>
    <rPh sb="12" eb="14">
      <t>ヨウケン</t>
    </rPh>
    <rPh sb="15" eb="17">
      <t>コベツ</t>
    </rPh>
    <rPh sb="17" eb="19">
      <t>カサン</t>
    </rPh>
    <rPh sb="22" eb="24">
      <t>キサイ</t>
    </rPh>
    <rPh sb="31" eb="33">
      <t>ケッテイ</t>
    </rPh>
    <phoneticPr fontId="1"/>
  </si>
  <si>
    <r>
      <t>3.</t>
    </r>
    <r>
      <rPr>
        <b/>
        <u/>
        <sz val="9"/>
        <rFont val="ＭＳ Ｐ明朝"/>
        <family val="1"/>
        <charset val="128"/>
      </rPr>
      <t>要綱等（その他（選択要件・個別加算））</t>
    </r>
    <r>
      <rPr>
        <sz val="9"/>
        <rFont val="ＭＳ Ｐ明朝"/>
        <family val="1"/>
        <charset val="128"/>
      </rPr>
      <t xml:space="preserve">に記載あり </t>
    </r>
    <r>
      <rPr>
        <b/>
        <sz val="9"/>
        <color rgb="FFFF0000"/>
        <rFont val="ＭＳ Ｐ明朝"/>
        <family val="1"/>
        <charset val="128"/>
      </rPr>
      <t>→ 事業決定通知書に位置づけ</t>
    </r>
    <rPh sb="2" eb="4">
      <t>ヨウコウ</t>
    </rPh>
    <rPh sb="4" eb="5">
      <t>トウ</t>
    </rPh>
    <rPh sb="8" eb="9">
      <t>タ</t>
    </rPh>
    <rPh sb="10" eb="12">
      <t>センタク</t>
    </rPh>
    <rPh sb="12" eb="14">
      <t>ヨウケン</t>
    </rPh>
    <rPh sb="15" eb="17">
      <t>コベツ</t>
    </rPh>
    <rPh sb="17" eb="19">
      <t>カサン</t>
    </rPh>
    <rPh sb="22" eb="24">
      <t>キサイ</t>
    </rPh>
    <phoneticPr fontId="1"/>
  </si>
  <si>
    <t>　独立行政法人住宅金融支援機構あて</t>
    <phoneticPr fontId="1"/>
  </si>
  <si>
    <r>
      <t>連絡事項（「取りやめ」の場合は取りやめる理由を</t>
    </r>
    <r>
      <rPr>
        <sz val="11"/>
        <rFont val="ＭＳ Ｐゴシック"/>
        <family val="3"/>
        <charset val="128"/>
      </rPr>
      <t>ご記載ください。）</t>
    </r>
    <rPh sb="0" eb="2">
      <t>レンラク</t>
    </rPh>
    <rPh sb="2" eb="4">
      <t>ジコウ</t>
    </rPh>
    <phoneticPr fontId="1"/>
  </si>
  <si>
    <t>（ご担当部署、役職等がある場合は記載）</t>
    <rPh sb="2" eb="4">
      <t>タントウ</t>
    </rPh>
    <rPh sb="4" eb="6">
      <t>ブショ</t>
    </rPh>
    <rPh sb="7" eb="9">
      <t>ヤクショク</t>
    </rPh>
    <rPh sb="9" eb="10">
      <t>トウ</t>
    </rPh>
    <rPh sb="13" eb="15">
      <t>バアイ</t>
    </rPh>
    <rPh sb="16" eb="18">
      <t>キサイ</t>
    </rPh>
    <phoneticPr fontId="1"/>
  </si>
  <si>
    <t>　次の内容について、承諾いたします。</t>
    <rPh sb="1" eb="2">
      <t>ツギ</t>
    </rPh>
    <rPh sb="10" eb="12">
      <t>ショウダク</t>
    </rPh>
    <phoneticPr fontId="1"/>
  </si>
  <si>
    <t>△要件等変更</t>
    <rPh sb="1" eb="3">
      <t>ヨウケン</t>
    </rPh>
    <rPh sb="3" eb="4">
      <t>トウ</t>
    </rPh>
    <rPh sb="4" eb="6">
      <t>ヘンコウ</t>
    </rPh>
    <phoneticPr fontId="1"/>
  </si>
  <si>
    <t>[地域連携型第１号書式]</t>
    <rPh sb="1" eb="3">
      <t>チイキ</t>
    </rPh>
    <rPh sb="3" eb="5">
      <t>レンケイ</t>
    </rPh>
    <rPh sb="5" eb="6">
      <t>ガタ</t>
    </rPh>
    <rPh sb="6" eb="7">
      <t>ダイ</t>
    </rPh>
    <rPh sb="8" eb="9">
      <t>ゴウ</t>
    </rPh>
    <rPh sb="9" eb="11">
      <t>ショシキ</t>
    </rPh>
    <phoneticPr fontId="1"/>
  </si>
  <si>
    <t>次の事業について、【フラット３５】地域連携型の対象事業として、新規追加、要件等変更又は取りやめについて申請する。</t>
    <rPh sb="0" eb="1">
      <t>ツギ</t>
    </rPh>
    <rPh sb="17" eb="19">
      <t>チイキ</t>
    </rPh>
    <rPh sb="19" eb="21">
      <t>レンケイ</t>
    </rPh>
    <rPh sb="38" eb="39">
      <t>トウ</t>
    </rPh>
    <phoneticPr fontId="1"/>
  </si>
  <si>
    <t>【フラット３５】地域連携型事業申請書(新規追加・要件等変更・取りやめ)</t>
    <rPh sb="8" eb="10">
      <t>チイキ</t>
    </rPh>
    <rPh sb="10" eb="12">
      <t>レンケイ</t>
    </rPh>
    <rPh sb="12" eb="13">
      <t>ガタ</t>
    </rPh>
    <rPh sb="13" eb="15">
      <t>ジギョウ</t>
    </rPh>
    <rPh sb="15" eb="18">
      <t>シンセイショ</t>
    </rPh>
    <rPh sb="19" eb="21">
      <t>シンキ</t>
    </rPh>
    <rPh sb="21" eb="23">
      <t>ツイカ</t>
    </rPh>
    <rPh sb="24" eb="26">
      <t>ヨウケン</t>
    </rPh>
    <rPh sb="26" eb="27">
      <t>トウ</t>
    </rPh>
    <rPh sb="27" eb="29">
      <t>ヘンコウ</t>
    </rPh>
    <rPh sb="30" eb="31">
      <t>ト</t>
    </rPh>
    <phoneticPr fontId="1"/>
  </si>
  <si>
    <t>押印
不要</t>
    <rPh sb="0" eb="2">
      <t>オウイン</t>
    </rPh>
    <rPh sb="3" eb="5">
      <t>フヨウ</t>
    </rPh>
    <phoneticPr fontId="1"/>
  </si>
  <si>
    <r>
      <t xml:space="preserve">　　　　　　　　　申請事業名
</t>
    </r>
    <r>
      <rPr>
        <sz val="8"/>
        <rFont val="ＭＳ Ｐゴシック"/>
        <family val="3"/>
        <charset val="128"/>
      </rPr>
      <t>（注）変更等がない対象事業を含めてご記載してください。</t>
    </r>
    <rPh sb="9" eb="11">
      <t>シンセイ</t>
    </rPh>
    <rPh sb="11" eb="13">
      <t>ジギョウ</t>
    </rPh>
    <rPh sb="13" eb="14">
      <t>メイ</t>
    </rPh>
    <rPh sb="16" eb="17">
      <t>チュウ</t>
    </rPh>
    <rPh sb="18" eb="20">
      <t>ヘンコウ</t>
    </rPh>
    <rPh sb="20" eb="21">
      <t>トウ</t>
    </rPh>
    <rPh sb="24" eb="26">
      <t>タイショウ</t>
    </rPh>
    <rPh sb="26" eb="28">
      <t>ジギョウ</t>
    </rPh>
    <rPh sb="29" eb="30">
      <t>フク</t>
    </rPh>
    <rPh sb="33" eb="35">
      <t>キサイ</t>
    </rPh>
    <phoneticPr fontId="1"/>
  </si>
  <si>
    <t>同居</t>
    <rPh sb="0" eb="2">
      <t>ドウキョ</t>
    </rPh>
    <phoneticPr fontId="1"/>
  </si>
  <si>
    <t>若年子育</t>
    <rPh sb="0" eb="2">
      <t>ジャクネン</t>
    </rPh>
    <rPh sb="2" eb="4">
      <t>コソダ</t>
    </rPh>
    <phoneticPr fontId="1"/>
  </si>
  <si>
    <t>近居</t>
    <rPh sb="0" eb="2">
      <t>キンキョ</t>
    </rPh>
    <phoneticPr fontId="1"/>
  </si>
  <si>
    <t>UIJターン</t>
    <phoneticPr fontId="1"/>
  </si>
  <si>
    <t>コンパクトシティ</t>
    <phoneticPr fontId="1"/>
  </si>
  <si>
    <t>防災対策</t>
    <rPh sb="0" eb="2">
      <t>ボウサイ</t>
    </rPh>
    <rPh sb="2" eb="4">
      <t>タイサク</t>
    </rPh>
    <phoneticPr fontId="1"/>
  </si>
  <si>
    <t>子育　て　支援</t>
    <rPh sb="0" eb="2">
      <t>コソダ</t>
    </rPh>
    <rPh sb="5" eb="7">
      <t>シエン</t>
    </rPh>
    <phoneticPr fontId="1"/>
  </si>
  <si>
    <t>空き家　対策</t>
    <rPh sb="0" eb="1">
      <t>ア</t>
    </rPh>
    <rPh sb="2" eb="3">
      <t>ヤ</t>
    </rPh>
    <rPh sb="4" eb="6">
      <t>タイサク</t>
    </rPh>
    <phoneticPr fontId="1"/>
  </si>
  <si>
    <t>△</t>
    <phoneticPr fontId="1"/>
  </si>
  <si>
    <t>※</t>
    <phoneticPr fontId="1"/>
  </si>
  <si>
    <t>×</t>
    <phoneticPr fontId="1"/>
  </si>
  <si>
    <t>－</t>
    <phoneticPr fontId="1"/>
  </si>
  <si>
    <r>
      <t>地域連携型　</t>
    </r>
    <r>
      <rPr>
        <sz val="9"/>
        <rFont val="ＭＳ Ｐゴシック"/>
        <family val="3"/>
        <charset val="128"/>
      </rPr>
      <t>　</t>
    </r>
    <r>
      <rPr>
        <b/>
        <sz val="8"/>
        <color rgb="FF0033CC"/>
        <rFont val="ＭＳ Ｐゴシック"/>
        <family val="3"/>
        <charset val="128"/>
      </rPr>
      <t>（○新規追加　△要件等変更　※変更なし　×取りやめ　－(対象外)）</t>
    </r>
    <rPh sb="0" eb="2">
      <t>チイキ</t>
    </rPh>
    <rPh sb="2" eb="4">
      <t>レンケイ</t>
    </rPh>
    <rPh sb="4" eb="5">
      <t>カタ</t>
    </rPh>
    <rPh sb="9" eb="11">
      <t>シンキ</t>
    </rPh>
    <rPh sb="11" eb="13">
      <t>ツイカ</t>
    </rPh>
    <rPh sb="15" eb="17">
      <t>ヨウケン</t>
    </rPh>
    <rPh sb="17" eb="18">
      <t>トウ</t>
    </rPh>
    <rPh sb="18" eb="20">
      <t>ヘンコウ</t>
    </rPh>
    <rPh sb="22" eb="24">
      <t>ヘンコウ</t>
    </rPh>
    <rPh sb="28" eb="29">
      <t>ト</t>
    </rPh>
    <rPh sb="35" eb="38">
      <t>タイショウガイ</t>
    </rPh>
    <phoneticPr fontId="1"/>
  </si>
  <si>
    <t>地域木材
使用</t>
    <rPh sb="0" eb="2">
      <t>チイキ</t>
    </rPh>
    <rPh sb="2" eb="4">
      <t>モクザイ</t>
    </rPh>
    <rPh sb="5" eb="7">
      <t>シヨウ</t>
    </rPh>
    <phoneticPr fontId="1"/>
  </si>
  <si>
    <t>景観形成</t>
    <rPh sb="0" eb="2">
      <t>ケイカン</t>
    </rPh>
    <rPh sb="2" eb="4">
      <t>ケイセイ</t>
    </rPh>
    <phoneticPr fontId="1"/>
  </si>
  <si>
    <t>地域木材使用</t>
    <rPh sb="0" eb="2">
      <t>チイキ</t>
    </rPh>
    <rPh sb="2" eb="4">
      <t>モクザイ</t>
    </rPh>
    <rPh sb="4" eb="6">
      <t>シヨウ</t>
    </rPh>
    <phoneticPr fontId="1"/>
  </si>
  <si>
    <t>景観形成</t>
    <rPh sb="0" eb="2">
      <t>ケイカン</t>
    </rPh>
    <rPh sb="2" eb="4">
      <t>ケイセイ</t>
    </rPh>
    <phoneticPr fontId="1"/>
  </si>
  <si>
    <t>景観形成に資する旨の要綱等への記載</t>
    <rPh sb="0" eb="2">
      <t>ケイカン</t>
    </rPh>
    <rPh sb="2" eb="4">
      <t>ケイセイ</t>
    </rPh>
    <rPh sb="5" eb="6">
      <t>シ</t>
    </rPh>
    <phoneticPr fontId="1"/>
  </si>
  <si>
    <t>地域木材を使用の旨の要綱等への記載</t>
    <rPh sb="0" eb="2">
      <t>チイキ</t>
    </rPh>
    <rPh sb="2" eb="4">
      <t>モクザイ</t>
    </rPh>
    <rPh sb="5" eb="7">
      <t>シヨウ</t>
    </rPh>
    <phoneticPr fontId="1"/>
  </si>
  <si>
    <t>「景観形成に資する旨」が記載された規程等をチェックして添付してください。</t>
    <rPh sb="1" eb="3">
      <t>ケイカン</t>
    </rPh>
    <rPh sb="3" eb="5">
      <t>ケイセイ</t>
    </rPh>
    <rPh sb="6" eb="7">
      <t>シ</t>
    </rPh>
    <phoneticPr fontId="1"/>
  </si>
  <si>
    <t>「地域木材を使用する旨」が記載された規程等をチェックして添付してください。</t>
    <rPh sb="1" eb="3">
      <t>チイキ</t>
    </rPh>
    <rPh sb="3" eb="5">
      <t>モクザイ</t>
    </rPh>
    <rPh sb="6" eb="8">
      <t>シヨウ</t>
    </rPh>
    <phoneticPr fontId="1"/>
  </si>
  <si>
    <t>「子育て支援を行う旨」が記載された規程等をチェックして添付してください。</t>
    <rPh sb="1" eb="3">
      <t>コソダ</t>
    </rPh>
    <rPh sb="4" eb="6">
      <t>シエン</t>
    </rPh>
    <phoneticPr fontId="1"/>
  </si>
  <si>
    <t>コンパクト    シティ形成</t>
    <rPh sb="12" eb="14">
      <t>ケイセイ</t>
    </rPh>
    <phoneticPr fontId="1"/>
  </si>
  <si>
    <t>（裏面あり）</t>
    <rPh sb="1" eb="3">
      <t>リメン</t>
    </rPh>
    <phoneticPr fontId="1"/>
  </si>
  <si>
    <t>●●計画のP.●において、地域木材使用の支援の一環として本事業が特定できる記載あり。</t>
    <rPh sb="2" eb="4">
      <t>ケイカク</t>
    </rPh>
    <rPh sb="13" eb="15">
      <t>チイキ</t>
    </rPh>
    <rPh sb="15" eb="17">
      <t>モクザイ</t>
    </rPh>
    <rPh sb="17" eb="19">
      <t>シヨウ</t>
    </rPh>
    <rPh sb="20" eb="22">
      <t>シエン</t>
    </rPh>
    <rPh sb="23" eb="25">
      <t>イッカン</t>
    </rPh>
    <rPh sb="28" eb="29">
      <t>ホン</t>
    </rPh>
    <rPh sb="29" eb="31">
      <t>ジギョウ</t>
    </rPh>
    <rPh sb="32" eb="34">
      <t>トクテイ</t>
    </rPh>
    <rPh sb="37" eb="39">
      <t>キサイ</t>
    </rPh>
    <phoneticPr fontId="1"/>
  </si>
  <si>
    <t>本事業の要綱第●条（目的）において、地域木材使用の支援を行う旨の記載あり。</t>
    <rPh sb="0" eb="1">
      <t>ホン</t>
    </rPh>
    <rPh sb="1" eb="3">
      <t>ジギョウ</t>
    </rPh>
    <rPh sb="4" eb="6">
      <t>ヨウコウ</t>
    </rPh>
    <rPh sb="6" eb="7">
      <t>ダイ</t>
    </rPh>
    <rPh sb="8" eb="9">
      <t>ジョウ</t>
    </rPh>
    <rPh sb="10" eb="12">
      <t>モクテキ</t>
    </rPh>
    <rPh sb="18" eb="20">
      <t>チイキ</t>
    </rPh>
    <rPh sb="20" eb="22">
      <t>モクザイ</t>
    </rPh>
    <rPh sb="22" eb="24">
      <t>シヨウ</t>
    </rPh>
    <rPh sb="25" eb="27">
      <t>シエン</t>
    </rPh>
    <rPh sb="28" eb="29">
      <t>オコナ</t>
    </rPh>
    <rPh sb="30" eb="31">
      <t>ムネ</t>
    </rPh>
    <rPh sb="32" eb="34">
      <t>キサイ</t>
    </rPh>
    <phoneticPr fontId="1"/>
  </si>
  <si>
    <t>●●計画のP.●において、景観形成支援の一環として本事業が特定できる記載あり。</t>
    <rPh sb="2" eb="4">
      <t>ケイカク</t>
    </rPh>
    <rPh sb="13" eb="15">
      <t>ケイカン</t>
    </rPh>
    <rPh sb="15" eb="17">
      <t>ケイセイ</t>
    </rPh>
    <rPh sb="17" eb="19">
      <t>シエン</t>
    </rPh>
    <rPh sb="20" eb="22">
      <t>イッカン</t>
    </rPh>
    <rPh sb="25" eb="26">
      <t>ホン</t>
    </rPh>
    <rPh sb="26" eb="28">
      <t>ジギョウ</t>
    </rPh>
    <rPh sb="29" eb="31">
      <t>トクテイ</t>
    </rPh>
    <rPh sb="34" eb="36">
      <t>キサイ</t>
    </rPh>
    <phoneticPr fontId="1"/>
  </si>
  <si>
    <t>本事業の要綱第●条（目的）において、景観形成支援を行う旨の記載あり。</t>
    <rPh sb="0" eb="1">
      <t>ホン</t>
    </rPh>
    <rPh sb="1" eb="3">
      <t>ジギョウ</t>
    </rPh>
    <rPh sb="4" eb="6">
      <t>ヨウコウ</t>
    </rPh>
    <rPh sb="6" eb="7">
      <t>ダイ</t>
    </rPh>
    <rPh sb="8" eb="9">
      <t>ジョウ</t>
    </rPh>
    <rPh sb="10" eb="12">
      <t>モクテキ</t>
    </rPh>
    <rPh sb="18" eb="20">
      <t>ケイカン</t>
    </rPh>
    <rPh sb="20" eb="22">
      <t>ケイセイ</t>
    </rPh>
    <rPh sb="22" eb="24">
      <t>シエン</t>
    </rPh>
    <rPh sb="25" eb="26">
      <t>オコナ</t>
    </rPh>
    <rPh sb="27" eb="28">
      <t>ムネ</t>
    </rPh>
    <rPh sb="29" eb="31">
      <t>キサイ</t>
    </rPh>
    <phoneticPr fontId="1"/>
  </si>
  <si>
    <t>子育て
支援</t>
    <rPh sb="0" eb="2">
      <t>コソダ</t>
    </rPh>
    <rPh sb="4" eb="6">
      <t>シエン</t>
    </rPh>
    <phoneticPr fontId="1"/>
  </si>
  <si>
    <t>空き家
対策</t>
    <rPh sb="0" eb="1">
      <t>ア</t>
    </rPh>
    <rPh sb="2" eb="3">
      <t>ヤ</t>
    </rPh>
    <rPh sb="4" eb="6">
      <t>タイサク</t>
    </rPh>
    <phoneticPr fontId="1"/>
  </si>
  <si>
    <t>藤井</t>
    <rPh sb="0" eb="2">
      <t>フジイ</t>
    </rPh>
    <phoneticPr fontId="1"/>
  </si>
  <si>
    <t>○</t>
  </si>
  <si>
    <t>■</t>
  </si>
  <si>
    <r>
      <t>　（業務内容）
第１条　事業を申請する地方公共団体（以下単に「地方公共団体」という。）は、独立行政法人住宅金融支援機構（以下｢機構｣という。）が提供する【フラット３５】地域連携型に関し、次の各号に掲げる業務を行う。
　一　【フラット３５】地域連携型の融資利用（予定）者から、当該融資の利用対象となる旨の証明書の交付依頼があった場合において、申請事業の要件及び機構から通知する【フラット３５】地域連携型事業（変更）決定通知書記載の対象者の要件に合致することの確認（当該確認をできる時期が到来していない場合にあっては、要件に合致する蓋然性があることの合理的な方法による確認）及び当該確認に基づく【フラット３５】地域連携型利用対象証明書（【フラット３５】地域連携型の利用対象となることを証する証明書をいい、以下「利用対象証明書」という。）の交付を行うこと。
　二　利用対象証明書を交付した融資利用者に関する財政支援措置の支援結果について、機構の依頼に基づき報告すること。
　三　申請事業が同居、近居又は子育て支援の場合で居住要件を課している者の居住実態の確認及び当該確認結果について、機構の依頼に基づき報告すること。
　（秘密保持）
第２条　地方公共団体は、地方公共団体から機構への申請に基づく事業（以下「本事業」という。）に関連して知り得た次の各号に掲げる情報を本事業に関連する業務以外の自己の業務に使用し、又は機構の事前の承諾なく第三者に開示若しくは漏えいしない。
　一　機構固有の業務上、営業上及び技術上の秘密
　二　個人情報（地方公共団体が制定する個人情報保護に関する条例等に規定する個人情報をいう。以下同じ。）</t>
    </r>
    <r>
      <rPr>
        <sz val="9"/>
        <rFont val="ＭＳ Ｐゴシック"/>
        <family val="3"/>
        <charset val="128"/>
      </rPr>
      <t xml:space="preserve">
２　地方公共団体は、前項の規定にかかわらず、機構固有の業務上、営業上及び技術上の秘密のうち、次の各号のいずれかに該当する情報については、自己の業務に使用し、又は第三者に提供することができる。
　一　開示の時点で既に公知の情報又はその開示を受けた地方公共団体の責めによらず公知となった情報
　二　開示を受けた地方公共団体が、第三者から秘密保持義務を負うことなく正当に入手した情報
　三　開示の時点で既に開示を受けた地方公共団体が保有している情報
　四　開示を受けた地方公共団体が、開示された情報によらず独自に開発した情報
３　地方公共団体は、第１項の規定にかかわらず、行政機関（行政機関の保有する個人情報の保護に関する法律（平成15年法律第58号）第２条第１項に規定する行政機関をいう。）が法令に定める事務又は業務の遂行のために個人情報を必要とする場合で、当該個人情報を利用することについて相当な理由があると認められるときは、当該個人情報を当該行政機関に提供することができる。
４　地方公共団体は、本事業が【フラット３５】地域連携型の対象事業でなくなった後においても、第１項による秘密保持の義務を負う。
　（個人情報等の取扱い）
第３条　地方公共団体は、前条に定めるところによるほか、地方公共団体が制定する個人情報の保護に関する条例等</t>
    </r>
    <r>
      <rPr>
        <sz val="9"/>
        <rFont val="ＭＳ Ｐゴシック"/>
        <family val="3"/>
        <charset val="128"/>
      </rPr>
      <t>その他個人情報の保護に関する各種法令等を遵守し、個人情報を適正に取り扱う。
２　地方公共団体は、法人の情報については、前項の個人情報に準じて、適正に取り扱う。
　（情報の返却及び廃棄）
第４条　地方公共団体は、提供された情報が不要となった場合は、速やかに相手方に返却し、又は情報の復元若しくは判読が不可能な方法により消去若しくは廃棄する。
２　地方公共団体は、本事業が【フラット３５】地域連携型の対象事業でなくなった後においても、前項の義務を負う。
　（情報提供）
第５条　地方公共団体は、補助事業に係る要綱等を改廃するときは、改廃の効力発生日の１か月前までに、改廃に係る情報を機構に通知する。</t>
    </r>
    <rPh sb="26" eb="28">
      <t>イカ</t>
    </rPh>
    <rPh sb="28" eb="29">
      <t>タン</t>
    </rPh>
    <rPh sb="31" eb="37">
      <t>チホウコウキョウダンタイ</t>
    </rPh>
    <rPh sb="177" eb="178">
      <t>オヨ</t>
    </rPh>
    <rPh sb="179" eb="181">
      <t>キコウ</t>
    </rPh>
    <rPh sb="183" eb="185">
      <t>ツウチ</t>
    </rPh>
    <rPh sb="195" eb="200">
      <t>チイキレンケイガタ</t>
    </rPh>
    <rPh sb="200" eb="202">
      <t>ジギョウ</t>
    </rPh>
    <rPh sb="203" eb="205">
      <t>ヘンコウ</t>
    </rPh>
    <rPh sb="206" eb="208">
      <t>ケッテイ</t>
    </rPh>
    <rPh sb="208" eb="211">
      <t>ツウチショ</t>
    </rPh>
    <rPh sb="211" eb="213">
      <t>キサイ</t>
    </rPh>
    <rPh sb="214" eb="217">
      <t>タイショウシャ</t>
    </rPh>
    <rPh sb="218" eb="220">
      <t>ヨウケン</t>
    </rPh>
    <rPh sb="308" eb="310">
      <t>リヨウ</t>
    </rPh>
    <rPh sb="310" eb="312">
      <t>タイショウ</t>
    </rPh>
    <rPh sb="312" eb="315">
      <t>ショウメイショ</t>
    </rPh>
    <rPh sb="328" eb="329">
      <t>ガタ</t>
    </rPh>
    <rPh sb="330" eb="332">
      <t>リヨウ</t>
    </rPh>
    <rPh sb="332" eb="334">
      <t>タイショウ</t>
    </rPh>
    <rPh sb="343" eb="346">
      <t>ショウメイショ</t>
    </rPh>
    <rPh sb="350" eb="352">
      <t>イカ</t>
    </rPh>
    <rPh sb="353" eb="355">
      <t>リヨウ</t>
    </rPh>
    <rPh sb="355" eb="357">
      <t>タイショウ</t>
    </rPh>
    <rPh sb="357" eb="360">
      <t>ショウメイショ</t>
    </rPh>
    <rPh sb="370" eb="371">
      <t>オコナ</t>
    </rPh>
    <rPh sb="379" eb="381">
      <t>リヨウ</t>
    </rPh>
    <rPh sb="381" eb="383">
      <t>タイショウ</t>
    </rPh>
    <rPh sb="397" eb="398">
      <t>カン</t>
    </rPh>
    <rPh sb="416" eb="418">
      <t>キコウ</t>
    </rPh>
    <rPh sb="419" eb="421">
      <t>イライ</t>
    </rPh>
    <rPh sb="422" eb="423">
      <t>モト</t>
    </rPh>
    <rPh sb="425" eb="427">
      <t>ホウコク</t>
    </rPh>
    <rPh sb="489" eb="491">
      <t>キコウ</t>
    </rPh>
    <rPh sb="492" eb="494">
      <t>イライ</t>
    </rPh>
    <rPh sb="495" eb="496">
      <t>モト</t>
    </rPh>
    <rPh sb="526" eb="528">
      <t>チホウ</t>
    </rPh>
    <rPh sb="528" eb="530">
      <t>コウキョウ</t>
    </rPh>
    <rPh sb="530" eb="532">
      <t>ダンタイ</t>
    </rPh>
    <rPh sb="534" eb="536">
      <t>キコウ</t>
    </rPh>
    <rPh sb="538" eb="540">
      <t>シンセイ</t>
    </rPh>
    <rPh sb="541" eb="542">
      <t>モト</t>
    </rPh>
    <rPh sb="544" eb="546">
      <t>ジギョウ</t>
    </rPh>
    <rPh sb="547" eb="549">
      <t>イカ</t>
    </rPh>
    <rPh sb="550" eb="551">
      <t>ホン</t>
    </rPh>
    <rPh sb="551" eb="553">
      <t>ジギョウ</t>
    </rPh>
    <rPh sb="580" eb="582">
      <t>ジギョウ</t>
    </rPh>
    <rPh sb="604" eb="606">
      <t>キコウ</t>
    </rPh>
    <rPh sb="635" eb="637">
      <t>キコウ</t>
    </rPh>
    <rPh sb="664" eb="666">
      <t>チホウ</t>
    </rPh>
    <rPh sb="666" eb="668">
      <t>コウキョウ</t>
    </rPh>
    <rPh sb="668" eb="670">
      <t>ダンタイ</t>
    </rPh>
    <rPh sb="671" eb="673">
      <t>セイテイ</t>
    </rPh>
    <rPh sb="675" eb="677">
      <t>コジン</t>
    </rPh>
    <rPh sb="677" eb="679">
      <t>ジョウホウ</t>
    </rPh>
    <rPh sb="679" eb="681">
      <t>ホゴ</t>
    </rPh>
    <rPh sb="682" eb="683">
      <t>カン</t>
    </rPh>
    <rPh sb="685" eb="687">
      <t>ジョウレイ</t>
    </rPh>
    <rPh sb="687" eb="688">
      <t>トウ</t>
    </rPh>
    <rPh sb="730" eb="732">
      <t>キコウ</t>
    </rPh>
    <rPh sb="1157" eb="1159">
      <t>ジギョウ</t>
    </rPh>
    <rPh sb="1168" eb="1170">
      <t>チイキ</t>
    </rPh>
    <rPh sb="1170" eb="1172">
      <t>レンケイ</t>
    </rPh>
    <rPh sb="1172" eb="1173">
      <t>ガタ</t>
    </rPh>
    <rPh sb="1174" eb="1176">
      <t>タイショウ</t>
    </rPh>
    <rPh sb="1176" eb="1178">
      <t>ジギョウ</t>
    </rPh>
    <rPh sb="1249" eb="1255">
      <t>チホウコウキョウダンタイ</t>
    </rPh>
    <rPh sb="1256" eb="1258">
      <t>セイテイ</t>
    </rPh>
    <rPh sb="1260" eb="1262">
      <t>コジン</t>
    </rPh>
    <rPh sb="1262" eb="1264">
      <t>ジョウホウ</t>
    </rPh>
    <rPh sb="1265" eb="1267">
      <t>ホゴ</t>
    </rPh>
    <rPh sb="1268" eb="1269">
      <t>カン</t>
    </rPh>
    <rPh sb="1271" eb="1273">
      <t>ジョウレイ</t>
    </rPh>
    <rPh sb="1273" eb="1274">
      <t>トウ</t>
    </rPh>
    <rPh sb="1455" eb="1457">
      <t>ジギョウ</t>
    </rPh>
    <rPh sb="1563" eb="1565">
      <t>キコウ</t>
    </rPh>
    <phoneticPr fontId="1"/>
  </si>
  <si>
    <t>（書式適用日）令和３年８月５日</t>
    <rPh sb="1" eb="3">
      <t>ショシキ</t>
    </rPh>
    <rPh sb="3" eb="5">
      <t>テキヨウ</t>
    </rPh>
    <rPh sb="5" eb="6">
      <t>ビ</t>
    </rPh>
    <rPh sb="7" eb="8">
      <t>レイ</t>
    </rPh>
    <rPh sb="8" eb="9">
      <t>ワ</t>
    </rPh>
    <rPh sb="10" eb="11">
      <t>ネン</t>
    </rPh>
    <phoneticPr fontId="1"/>
  </si>
  <si>
    <t>152242</t>
    <phoneticPr fontId="1"/>
  </si>
  <si>
    <t>農林⽔産課長</t>
    <rPh sb="5" eb="6">
      <t>チョウ</t>
    </rPh>
    <phoneticPr fontId="1"/>
  </si>
  <si>
    <t>新潟県佐渡市千種232</t>
    <rPh sb="3" eb="6">
      <t>サドシ</t>
    </rPh>
    <rPh sb="6" eb="8">
      <t>チクサ</t>
    </rPh>
    <phoneticPr fontId="1"/>
  </si>
  <si>
    <t>農林水産課</t>
    <rPh sb="0" eb="2">
      <t>ノウリン</t>
    </rPh>
    <rPh sb="2" eb="4">
      <t>スイサン</t>
    </rPh>
    <rPh sb="4" eb="5">
      <t>カ</t>
    </rPh>
    <phoneticPr fontId="1"/>
  </si>
  <si>
    <t>u-ringyo@city.sado.niigata.jp</t>
    <phoneticPr fontId="1"/>
  </si>
  <si>
    <t>0259-63-3761</t>
    <phoneticPr fontId="1"/>
  </si>
  <si>
    <t>佐渡産材利用促進事業</t>
    <phoneticPr fontId="1"/>
  </si>
  <si>
    <t>本事業の要綱第１条（趣旨）において、地域木材使用の支援を行う旨の記載あり。</t>
    <rPh sb="0" eb="1">
      <t>ホン</t>
    </rPh>
    <rPh sb="1" eb="3">
      <t>ジギョウ</t>
    </rPh>
    <rPh sb="4" eb="6">
      <t>ヨウコウ</t>
    </rPh>
    <rPh sb="6" eb="7">
      <t>ダイ</t>
    </rPh>
    <rPh sb="8" eb="9">
      <t>ジョウ</t>
    </rPh>
    <rPh sb="10" eb="12">
      <t>シュシ</t>
    </rPh>
    <rPh sb="18" eb="20">
      <t>チイキ</t>
    </rPh>
    <rPh sb="20" eb="22">
      <t>モクザイ</t>
    </rPh>
    <rPh sb="22" eb="24">
      <t>シヨウ</t>
    </rPh>
    <rPh sb="25" eb="27">
      <t>シエン</t>
    </rPh>
    <rPh sb="28" eb="29">
      <t>オコナ</t>
    </rPh>
    <rPh sb="30" eb="31">
      <t>ムネ</t>
    </rPh>
    <rPh sb="32" eb="34">
      <t>キサイ</t>
    </rPh>
    <phoneticPr fontId="1"/>
  </si>
  <si>
    <t>佐渡産材利用促進事業</t>
    <phoneticPr fontId="1"/>
  </si>
  <si>
    <t>－</t>
  </si>
  <si>
    <t>（書式適用日）令和３年８月５日</t>
    <rPh sb="7" eb="9">
      <t>レイワ</t>
    </rPh>
    <rPh sb="10" eb="11">
      <t>ネン</t>
    </rPh>
    <phoneticPr fontId="1"/>
  </si>
  <si>
    <t>別紙</t>
    <rPh sb="0" eb="2">
      <t>ベッシ</t>
    </rPh>
    <phoneticPr fontId="1"/>
  </si>
  <si>
    <t>2021年　8　月　 　日</t>
    <rPh sb="4" eb="5">
      <t>ネン</t>
    </rPh>
    <rPh sb="8" eb="9">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</si>
</sst>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8"/>
      <name val="ＭＳ Ｐゴシック"/>
      <family val="3"/>
      <charset val="128"/>
    </font>
    <font>
      <sz val="9"/>
      <name val="ＭＳ Ｐゴシック"/>
      <family val="3"/>
      <charset val="128"/>
    </font>
    <font>
      <sz val="7.5"/>
      <name val="ＭＳ Ｐ明朝"/>
      <family val="1"/>
      <charset val="128"/>
    </font>
    <font>
      <sz val="9"/>
      <color rgb="FFFF0000"/>
      <name val="ＭＳ Ｐ明朝"/>
      <family val="1"/>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11"/>
      <color theme="1" tint="4.9989318521683403E-2"/>
      <name val="ＭＳ Ｐゴシック"/>
      <family val="3"/>
      <charset val="128"/>
    </font>
    <font>
      <sz val="7.5"/>
      <name val="ＭＳ Ｐゴシック"/>
      <family val="3"/>
      <charset val="128"/>
    </font>
    <font>
      <sz val="5"/>
      <name val="ＭＳ Ｐゴシック"/>
      <family val="3"/>
      <charset val="128"/>
    </font>
    <font>
      <sz val="9"/>
      <name val="HGPｺﾞｼｯｸM"/>
      <family val="3"/>
      <charset val="128"/>
    </font>
    <font>
      <sz val="5"/>
      <name val="HGPｺﾞｼｯｸM"/>
      <family val="3"/>
      <charset val="128"/>
    </font>
    <font>
      <sz val="10"/>
      <name val="ＭＳ Ｐゴシック"/>
      <family val="3"/>
      <charset val="128"/>
      <scheme val="minor"/>
    </font>
    <font>
      <sz val="9"/>
      <name val="ＭＳ Ｐゴシック"/>
      <family val="3"/>
      <charset val="128"/>
      <scheme val="minor"/>
    </font>
    <font>
      <b/>
      <sz val="10"/>
      <name val="ＭＳ Ｐゴシック"/>
      <family val="3"/>
      <charset val="128"/>
    </font>
    <font>
      <sz val="10"/>
      <color rgb="FFFF0000"/>
      <name val="ＭＳ Ｐゴシック"/>
      <family val="3"/>
      <charset val="128"/>
    </font>
    <font>
      <b/>
      <sz val="11"/>
      <color rgb="FFFF0000"/>
      <name val="ＭＳ Ｐ明朝"/>
      <family val="1"/>
      <charset val="128"/>
    </font>
    <font>
      <b/>
      <u/>
      <sz val="9"/>
      <name val="ＭＳ Ｐ明朝"/>
      <family val="1"/>
      <charset val="128"/>
    </font>
    <font>
      <sz val="9"/>
      <color indexed="81"/>
      <name val="MS P ゴシック"/>
      <family val="3"/>
      <charset val="128"/>
    </font>
    <font>
      <sz val="9"/>
      <color theme="1"/>
      <name val="ＭＳ Ｐゴシック"/>
      <family val="3"/>
      <charset val="128"/>
    </font>
    <font>
      <sz val="8"/>
      <color theme="1"/>
      <name val="ＭＳ Ｐ明朝"/>
      <family val="1"/>
      <charset val="128"/>
    </font>
    <font>
      <sz val="9"/>
      <color theme="1"/>
      <name val="ＭＳ Ｐ明朝"/>
      <family val="1"/>
      <charset val="128"/>
    </font>
    <font>
      <sz val="10"/>
      <color theme="1"/>
      <name val="ＭＳ Ｐゴシック"/>
      <family val="3"/>
      <charset val="128"/>
    </font>
    <font>
      <sz val="11"/>
      <color theme="1"/>
      <name val="ＭＳ Ｐ明朝"/>
      <family val="1"/>
      <charset val="128"/>
    </font>
    <font>
      <sz val="11"/>
      <color theme="1"/>
      <name val="ＭＳ Ｐゴシック"/>
      <family val="3"/>
      <charset val="128"/>
    </font>
    <font>
      <b/>
      <sz val="9"/>
      <color rgb="FFFF0000"/>
      <name val="ＭＳ Ｐ明朝"/>
      <family val="1"/>
      <charset val="128"/>
    </font>
    <font>
      <b/>
      <sz val="8"/>
      <color rgb="FFFF0000"/>
      <name val="ＭＳ Ｐゴシック"/>
      <family val="3"/>
      <charset val="128"/>
    </font>
    <font>
      <sz val="7"/>
      <name val="ＭＳ Ｐゴシック"/>
      <family val="3"/>
      <charset val="128"/>
    </font>
    <font>
      <b/>
      <sz val="8"/>
      <color rgb="FF0033CC"/>
      <name val="ＭＳ Ｐゴシック"/>
      <family val="3"/>
      <charset val="128"/>
    </font>
    <font>
      <sz val="7"/>
      <name val="ＭＳ Ｐ明朝"/>
      <family val="1"/>
      <charset val="128"/>
    </font>
    <font>
      <u/>
      <sz val="11"/>
      <color theme="10"/>
      <name val="ＭＳ Ｐゴシック"/>
      <family val="3"/>
      <charset val="128"/>
    </font>
  </fonts>
  <fills count="10">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72">
    <border>
      <left/>
      <right/>
      <top/>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medium">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diagonal/>
    </border>
    <border>
      <left style="medium">
        <color indexed="64"/>
      </left>
      <right style="thin">
        <color indexed="64"/>
      </right>
      <top style="dotted">
        <color indexed="64"/>
      </top>
      <bottom/>
      <diagonal/>
    </border>
    <border>
      <left style="dotted">
        <color indexed="64"/>
      </left>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medium">
        <color indexed="64"/>
      </top>
      <bottom style="dotted">
        <color indexed="64"/>
      </bottom>
      <diagonal/>
    </border>
  </borders>
  <cellStyleXfs count="5">
    <xf numFmtId="0" fontId="0" fillId="0" borderId="0"/>
    <xf numFmtId="0" fontId="16" fillId="0" borderId="0">
      <alignment vertical="center"/>
    </xf>
    <xf numFmtId="0" fontId="18" fillId="0" borderId="0"/>
    <xf numFmtId="0" fontId="15" fillId="0" borderId="0"/>
    <xf numFmtId="0" fontId="42" fillId="0" borderId="0" applyNumberFormat="0" applyFill="0" applyBorder="0" applyAlignment="0" applyProtection="0"/>
  </cellStyleXfs>
  <cellXfs count="421">
    <xf numFmtId="0" fontId="0" fillId="0" borderId="0" xfId="0"/>
    <xf numFmtId="0" fontId="2" fillId="0" borderId="0" xfId="0" applyFont="1" applyAlignment="1">
      <alignment vertical="center"/>
    </xf>
    <xf numFmtId="0" fontId="3" fillId="0" borderId="0" xfId="0" applyFont="1" applyBorder="1" applyAlignment="1">
      <alignment vertical="center"/>
    </xf>
    <xf numFmtId="58" fontId="6" fillId="0" borderId="0" xfId="0" applyNumberFormat="1" applyFont="1" applyBorder="1" applyAlignment="1" applyProtection="1">
      <alignment horizontal="center" vertical="center" shrinkToFit="1"/>
      <protection locked="0"/>
    </xf>
    <xf numFmtId="58" fontId="6" fillId="0" borderId="0" xfId="0" applyNumberFormat="1" applyFont="1" applyBorder="1" applyAlignment="1" applyProtection="1">
      <alignment vertical="center" shrinkToFit="1"/>
      <protection locked="0"/>
    </xf>
    <xf numFmtId="0" fontId="7"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0" fillId="0" borderId="0" xfId="0" applyFont="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center" vertical="center"/>
    </xf>
    <xf numFmtId="0" fontId="6" fillId="0" borderId="4" xfId="0" applyFont="1" applyFill="1" applyBorder="1" applyAlignment="1">
      <alignment horizontal="left" vertical="center" wrapText="1" shrinkToFit="1"/>
    </xf>
    <xf numFmtId="0" fontId="8" fillId="0" borderId="11" xfId="0" applyFont="1" applyFill="1" applyBorder="1" applyAlignment="1">
      <alignment horizontal="left" vertical="center"/>
    </xf>
    <xf numFmtId="0" fontId="5" fillId="0" borderId="4" xfId="0" applyFont="1" applyFill="1" applyBorder="1" applyAlignment="1">
      <alignment horizontal="left" vertical="center"/>
    </xf>
    <xf numFmtId="0" fontId="5" fillId="0" borderId="12" xfId="0" applyFont="1" applyFill="1" applyBorder="1" applyAlignment="1">
      <alignment horizontal="left" vertical="center"/>
    </xf>
    <xf numFmtId="0" fontId="8" fillId="0" borderId="8" xfId="0" applyFont="1" applyFill="1" applyBorder="1" applyAlignment="1">
      <alignment horizontal="left" vertical="top" wrapText="1"/>
    </xf>
    <xf numFmtId="0" fontId="13" fillId="0" borderId="18" xfId="0" applyFont="1" applyFill="1" applyBorder="1" applyAlignment="1">
      <alignment vertical="top" wrapText="1"/>
    </xf>
    <xf numFmtId="0" fontId="2" fillId="0" borderId="0" xfId="0" applyFont="1" applyFill="1" applyBorder="1" applyAlignment="1">
      <alignment horizontal="center" vertical="center"/>
    </xf>
    <xf numFmtId="0" fontId="16" fillId="0" borderId="0" xfId="1">
      <alignment vertical="center"/>
    </xf>
    <xf numFmtId="0" fontId="16" fillId="0" borderId="0" xfId="1" applyAlignment="1">
      <alignment vertical="center" wrapText="1"/>
    </xf>
    <xf numFmtId="49" fontId="19" fillId="3" borderId="34" xfId="3" applyNumberFormat="1" applyFont="1" applyFill="1" applyBorder="1" applyAlignment="1">
      <alignment vertical="center" shrinkToFit="1"/>
    </xf>
    <xf numFmtId="0" fontId="16" fillId="3" borderId="34" xfId="1" applyFill="1" applyBorder="1" applyAlignment="1">
      <alignment vertical="center" shrinkToFit="1"/>
    </xf>
    <xf numFmtId="49" fontId="16" fillId="3" borderId="34" xfId="1" applyNumberFormat="1" applyFill="1" applyBorder="1" applyAlignment="1">
      <alignment vertical="center" shrinkToFit="1"/>
    </xf>
    <xf numFmtId="0" fontId="16" fillId="0" borderId="28" xfId="1" applyBorder="1" applyAlignment="1">
      <alignment vertical="center" shrinkToFit="1"/>
    </xf>
    <xf numFmtId="49" fontId="16" fillId="0" borderId="28" xfId="1" applyNumberFormat="1" applyBorder="1" applyAlignment="1">
      <alignment vertical="center" shrinkToFit="1"/>
    </xf>
    <xf numFmtId="49" fontId="19" fillId="3" borderId="28" xfId="3" applyNumberFormat="1" applyFont="1" applyFill="1" applyBorder="1" applyAlignment="1">
      <alignment vertical="center" shrinkToFit="1"/>
    </xf>
    <xf numFmtId="0" fontId="16" fillId="3" borderId="28" xfId="1" applyFill="1" applyBorder="1" applyAlignment="1">
      <alignment vertical="center" shrinkToFit="1"/>
    </xf>
    <xf numFmtId="49" fontId="16" fillId="3" borderId="28" xfId="1" applyNumberFormat="1" applyFill="1" applyBorder="1" applyAlignment="1">
      <alignment vertical="center" shrinkToFit="1"/>
    </xf>
    <xf numFmtId="0" fontId="16" fillId="0" borderId="0" xfId="1" applyAlignment="1">
      <alignment vertical="center" shrinkToFit="1"/>
    </xf>
    <xf numFmtId="49" fontId="16" fillId="2" borderId="28" xfId="1" applyNumberFormat="1" applyFill="1" applyBorder="1" applyAlignment="1">
      <alignment vertical="center" wrapText="1" shrinkToFit="1"/>
    </xf>
    <xf numFmtId="0" fontId="16" fillId="2" borderId="28" xfId="1" applyFill="1" applyBorder="1" applyAlignment="1">
      <alignment vertical="center" wrapText="1" shrinkToFit="1"/>
    </xf>
    <xf numFmtId="0" fontId="18" fillId="0" borderId="28" xfId="2" applyBorder="1" applyAlignment="1">
      <alignment vertical="center"/>
    </xf>
    <xf numFmtId="0" fontId="18" fillId="2" borderId="28" xfId="2" applyFill="1" applyBorder="1" applyAlignment="1">
      <alignment horizontal="center" vertical="center" wrapText="1"/>
    </xf>
    <xf numFmtId="49" fontId="18" fillId="0" borderId="28" xfId="2" applyNumberFormat="1" applyBorder="1" applyAlignment="1">
      <alignment vertical="center"/>
    </xf>
    <xf numFmtId="0" fontId="2" fillId="0" borderId="0" xfId="0" applyFont="1" applyFill="1" applyBorder="1" applyAlignment="1">
      <alignment horizontal="center" vertical="center"/>
    </xf>
    <xf numFmtId="0" fontId="16" fillId="2" borderId="28" xfId="1" applyFill="1" applyBorder="1" applyAlignment="1">
      <alignment horizontal="center" vertical="center" wrapText="1"/>
    </xf>
    <xf numFmtId="0" fontId="16" fillId="0" borderId="28" xfId="1" applyBorder="1">
      <alignment vertical="center"/>
    </xf>
    <xf numFmtId="0" fontId="16" fillId="4" borderId="28" xfId="1" applyFill="1" applyBorder="1">
      <alignment vertical="center"/>
    </xf>
    <xf numFmtId="0" fontId="16" fillId="5" borderId="28" xfId="1" applyFill="1" applyBorder="1">
      <alignment vertical="center"/>
    </xf>
    <xf numFmtId="0" fontId="16" fillId="6" borderId="28" xfId="1" applyFill="1" applyBorder="1">
      <alignment vertical="center"/>
    </xf>
    <xf numFmtId="0" fontId="18" fillId="0" borderId="28" xfId="2" applyBorder="1" applyAlignment="1">
      <alignment horizontal="center" vertical="center"/>
    </xf>
    <xf numFmtId="0" fontId="5" fillId="0" borderId="19"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5" fillId="0" borderId="15" xfId="0" applyFont="1" applyFill="1" applyBorder="1" applyAlignment="1" applyProtection="1">
      <alignment vertical="center"/>
      <protection locked="0"/>
    </xf>
    <xf numFmtId="0" fontId="5" fillId="0" borderId="15" xfId="0" applyFont="1" applyFill="1" applyBorder="1" applyAlignment="1" applyProtection="1">
      <alignment horizontal="left" vertical="center"/>
      <protection locked="0"/>
    </xf>
    <xf numFmtId="0" fontId="5" fillId="0" borderId="18"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0" fillId="0" borderId="5" xfId="0" applyFont="1" applyFill="1" applyBorder="1" applyAlignment="1">
      <alignment vertical="center" shrinkToFit="1"/>
    </xf>
    <xf numFmtId="0" fontId="4" fillId="0" borderId="31" xfId="0" applyFont="1" applyFill="1" applyBorder="1" applyAlignment="1">
      <alignment vertical="center" shrinkToFit="1"/>
    </xf>
    <xf numFmtId="0" fontId="21" fillId="0" borderId="0" xfId="0" applyFont="1" applyBorder="1" applyAlignment="1">
      <alignment vertical="top" wrapText="1" shrinkToFit="1"/>
    </xf>
    <xf numFmtId="0" fontId="21" fillId="0" borderId="0" xfId="0" applyFont="1" applyAlignment="1">
      <alignment vertical="top" wrapText="1"/>
    </xf>
    <xf numFmtId="0" fontId="22" fillId="0" borderId="0" xfId="0" applyFont="1" applyAlignment="1">
      <alignment vertical="top"/>
    </xf>
    <xf numFmtId="0" fontId="23" fillId="0" borderId="28" xfId="0" applyFont="1" applyBorder="1" applyAlignment="1">
      <alignment vertical="top" wrapText="1"/>
    </xf>
    <xf numFmtId="0" fontId="23" fillId="0" borderId="28" xfId="0" applyFont="1" applyBorder="1" applyAlignment="1">
      <alignment vertical="top" wrapText="1" shrinkToFit="1"/>
    </xf>
    <xf numFmtId="0" fontId="21" fillId="0" borderId="28" xfId="0" applyFont="1" applyFill="1" applyBorder="1" applyAlignment="1">
      <alignment vertical="top" wrapText="1" shrinkToFit="1"/>
    </xf>
    <xf numFmtId="0" fontId="24" fillId="0" borderId="28" xfId="0" applyFont="1" applyBorder="1" applyAlignment="1">
      <alignment vertical="top" wrapText="1"/>
    </xf>
    <xf numFmtId="0" fontId="20" fillId="0" borderId="2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6" xfId="0" applyFont="1" applyFill="1" applyBorder="1" applyAlignment="1">
      <alignment horizontal="left" vertical="top" wrapText="1"/>
    </xf>
    <xf numFmtId="0" fontId="2" fillId="0" borderId="2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Border="1" applyAlignment="1">
      <alignment vertical="top" wrapText="1" shrinkToFit="1"/>
    </xf>
    <xf numFmtId="0" fontId="3" fillId="0" borderId="0" xfId="0" applyFont="1" applyBorder="1" applyAlignment="1">
      <alignment vertical="center" shrinkToFit="1"/>
    </xf>
    <xf numFmtId="0" fontId="4" fillId="0" borderId="6" xfId="0" applyFont="1" applyFill="1" applyBorder="1" applyAlignment="1">
      <alignment vertical="center" shrinkToFit="1"/>
    </xf>
    <xf numFmtId="0" fontId="0" fillId="0" borderId="0" xfId="0" applyFont="1" applyBorder="1" applyAlignment="1" applyProtection="1">
      <alignment vertical="center" shrinkToFit="1"/>
      <protection locked="0"/>
    </xf>
    <xf numFmtId="0" fontId="9" fillId="0" borderId="0"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4" fillId="0" borderId="0"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5" fillId="0" borderId="0" xfId="0" applyFont="1" applyFill="1" applyBorder="1" applyAlignment="1" applyProtection="1">
      <alignment vertical="center" wrapText="1" shrinkToFit="1"/>
      <protection locked="0"/>
    </xf>
    <xf numFmtId="49" fontId="10" fillId="0" borderId="0" xfId="0" applyNumberFormat="1" applyFont="1" applyBorder="1" applyAlignment="1" applyProtection="1">
      <alignment horizontal="left" vertical="center" wrapText="1" shrinkToFit="1"/>
      <protection locked="0"/>
    </xf>
    <xf numFmtId="0" fontId="0" fillId="2" borderId="20" xfId="0" applyFont="1" applyFill="1" applyBorder="1" applyAlignment="1" applyProtection="1">
      <alignment horizontal="left" vertical="center" shrinkToFit="1"/>
      <protection locked="0"/>
    </xf>
    <xf numFmtId="0" fontId="0" fillId="2" borderId="17" xfId="0" applyFont="1" applyFill="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0" fillId="0" borderId="5" xfId="0" applyFont="1" applyBorder="1" applyAlignment="1" applyProtection="1">
      <alignment vertical="center" shrinkToFit="1"/>
      <protection locked="0"/>
    </xf>
    <xf numFmtId="0" fontId="2" fillId="0" borderId="2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0" fillId="0" borderId="28" xfId="0" applyFont="1" applyBorder="1" applyAlignment="1" applyProtection="1">
      <alignment vertical="center" shrinkToFit="1"/>
      <protection locked="0"/>
    </xf>
    <xf numFmtId="0" fontId="0" fillId="0" borderId="28" xfId="0" quotePrefix="1" applyFont="1" applyBorder="1" applyAlignment="1" applyProtection="1">
      <alignment vertical="center" shrinkToFit="1"/>
      <protection locked="0"/>
    </xf>
    <xf numFmtId="0" fontId="2" fillId="0" borderId="4" xfId="0" applyFont="1" applyFill="1" applyBorder="1" applyAlignment="1" applyProtection="1">
      <alignment vertical="center" shrinkToFit="1"/>
      <protection locked="0"/>
    </xf>
    <xf numFmtId="0" fontId="0" fillId="0" borderId="1" xfId="0" applyFont="1" applyBorder="1" applyAlignment="1" applyProtection="1">
      <alignment vertical="center" shrinkToFit="1"/>
      <protection locked="0"/>
    </xf>
    <xf numFmtId="0" fontId="5" fillId="0" borderId="0" xfId="0" applyFont="1" applyFill="1" applyBorder="1" applyAlignment="1" applyProtection="1">
      <alignment horizontal="left" vertical="center" wrapText="1"/>
      <protection locked="0"/>
    </xf>
    <xf numFmtId="0" fontId="0" fillId="0" borderId="15" xfId="0" applyFont="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protection locked="0"/>
    </xf>
    <xf numFmtId="49" fontId="3" fillId="0" borderId="0" xfId="0" applyNumberFormat="1" applyFont="1" applyFill="1" applyBorder="1" applyAlignment="1" applyProtection="1">
      <alignment vertical="center" shrinkToFit="1"/>
      <protection locked="0"/>
    </xf>
    <xf numFmtId="0" fontId="3"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2" fillId="0" borderId="0" xfId="0" applyFont="1" applyFill="1" applyBorder="1" applyAlignment="1">
      <alignment vertical="center"/>
    </xf>
    <xf numFmtId="0" fontId="7" fillId="0" borderId="6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6" fillId="0" borderId="33" xfId="0" applyFont="1" applyBorder="1" applyAlignment="1" applyProtection="1">
      <alignment vertical="center" wrapText="1" shrinkToFit="1"/>
      <protection locked="0"/>
    </xf>
    <xf numFmtId="0" fontId="6" fillId="0" borderId="13" xfId="0" applyFont="1" applyBorder="1" applyAlignment="1" applyProtection="1">
      <alignment vertical="center" wrapText="1" shrinkToFit="1"/>
      <protection locked="0"/>
    </xf>
    <xf numFmtId="0" fontId="6" fillId="0" borderId="14" xfId="0" applyFont="1" applyBorder="1" applyAlignment="1" applyProtection="1">
      <alignment vertical="center" wrapText="1" shrinkToFit="1"/>
      <protection locked="0"/>
    </xf>
    <xf numFmtId="0" fontId="8" fillId="0" borderId="9" xfId="0" applyFont="1" applyFill="1" applyBorder="1" applyAlignment="1">
      <alignment horizontal="left" vertical="center"/>
    </xf>
    <xf numFmtId="0" fontId="5" fillId="0" borderId="6" xfId="0" applyFont="1" applyFill="1" applyBorder="1" applyAlignment="1" applyProtection="1">
      <alignment horizontal="left" vertical="center" wrapText="1"/>
      <protection locked="0"/>
    </xf>
    <xf numFmtId="0" fontId="0" fillId="0" borderId="66" xfId="0" applyFont="1" applyBorder="1" applyAlignment="1" applyProtection="1">
      <alignment vertical="center" shrinkToFit="1"/>
      <protection locked="0"/>
    </xf>
    <xf numFmtId="0" fontId="5" fillId="0" borderId="7" xfId="0" applyFont="1" applyFill="1" applyBorder="1" applyAlignment="1" applyProtection="1">
      <alignment horizontal="left" vertical="center" wrapText="1"/>
      <protection locked="0"/>
    </xf>
    <xf numFmtId="0" fontId="4" fillId="0" borderId="30" xfId="0" applyFont="1" applyFill="1" applyBorder="1" applyAlignment="1">
      <alignment vertical="center" shrinkToFit="1"/>
    </xf>
    <xf numFmtId="0" fontId="4" fillId="0" borderId="0" xfId="0" applyFont="1" applyFill="1" applyBorder="1" applyAlignment="1">
      <alignment vertical="center" shrinkToFit="1"/>
    </xf>
    <xf numFmtId="0" fontId="3" fillId="0" borderId="0" xfId="0" applyFont="1" applyBorder="1" applyAlignment="1">
      <alignment vertical="center" shrinkToFit="1"/>
    </xf>
    <xf numFmtId="0" fontId="0" fillId="0" borderId="4" xfId="0" applyFont="1" applyBorder="1" applyAlignment="1">
      <alignment vertical="center" shrinkToFit="1"/>
    </xf>
    <xf numFmtId="0" fontId="3" fillId="0" borderId="2" xfId="0" applyFont="1" applyBorder="1" applyAlignment="1">
      <alignment vertical="center" shrinkToFit="1"/>
    </xf>
    <xf numFmtId="0" fontId="5" fillId="0" borderId="0" xfId="0" applyFont="1" applyFill="1" applyBorder="1" applyAlignment="1" applyProtection="1">
      <alignment horizontal="left" vertical="top" wrapText="1"/>
      <protection locked="0"/>
    </xf>
    <xf numFmtId="0" fontId="21" fillId="0" borderId="21" xfId="0" applyFont="1" applyFill="1" applyBorder="1" applyAlignment="1">
      <alignment vertical="top" wrapText="1" shrinkToFit="1"/>
    </xf>
    <xf numFmtId="0" fontId="8" fillId="0" borderId="4" xfId="0" applyFont="1" applyFill="1" applyBorder="1" applyAlignment="1">
      <alignment horizontal="left" vertical="center"/>
    </xf>
    <xf numFmtId="0" fontId="5" fillId="0" borderId="18"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8" fillId="0" borderId="15" xfId="0" applyFont="1" applyFill="1" applyBorder="1" applyAlignment="1" applyProtection="1">
      <alignment vertical="center"/>
      <protection locked="0"/>
    </xf>
    <xf numFmtId="0" fontId="8" fillId="0" borderId="15" xfId="0" applyFont="1" applyFill="1" applyBorder="1" applyAlignment="1" applyProtection="1">
      <alignment horizontal="left" vertical="center"/>
      <protection locked="0"/>
    </xf>
    <xf numFmtId="0" fontId="21" fillId="0" borderId="0" xfId="0" applyFont="1" applyFill="1" applyBorder="1" applyAlignment="1">
      <alignment vertical="top" wrapText="1" shrinkToFit="1"/>
    </xf>
    <xf numFmtId="0" fontId="7" fillId="0" borderId="67" xfId="0" applyNumberFormat="1" applyFont="1" applyFill="1" applyBorder="1" applyAlignment="1">
      <alignment horizontal="center" vertical="center"/>
    </xf>
    <xf numFmtId="0" fontId="32" fillId="0" borderId="9" xfId="0" applyFont="1" applyFill="1" applyBorder="1" applyAlignment="1">
      <alignment horizontal="left" vertical="center"/>
    </xf>
    <xf numFmtId="0" fontId="33" fillId="0" borderId="4" xfId="0" applyFont="1" applyFill="1" applyBorder="1" applyAlignment="1">
      <alignment horizontal="left" vertical="center"/>
    </xf>
    <xf numFmtId="0" fontId="0" fillId="0" borderId="28" xfId="0" applyFont="1" applyBorder="1" applyAlignment="1" applyProtection="1">
      <alignment vertical="center" shrinkToFit="1"/>
      <protection locked="0"/>
    </xf>
    <xf numFmtId="0" fontId="0" fillId="0" borderId="28" xfId="0" quotePrefix="1" applyFont="1" applyBorder="1" applyAlignment="1" applyProtection="1">
      <alignment vertical="center" shrinkToFit="1"/>
      <protection locked="0"/>
    </xf>
    <xf numFmtId="0" fontId="3" fillId="0" borderId="0" xfId="0" applyFont="1" applyFill="1" applyBorder="1" applyAlignment="1"/>
    <xf numFmtId="0" fontId="32" fillId="0" borderId="4" xfId="0" applyFont="1" applyFill="1" applyBorder="1" applyAlignment="1">
      <alignment horizontal="left" vertical="center"/>
    </xf>
    <xf numFmtId="0" fontId="35" fillId="0" borderId="4" xfId="0" applyFont="1" applyFill="1" applyBorder="1" applyAlignment="1">
      <alignment horizontal="left" vertical="center" wrapText="1" shrinkToFit="1"/>
    </xf>
    <xf numFmtId="0" fontId="36" fillId="0" borderId="5" xfId="0" applyFont="1" applyFill="1" applyBorder="1" applyAlignment="1">
      <alignment vertical="center" shrinkToFit="1"/>
    </xf>
    <xf numFmtId="0" fontId="2"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8" fillId="0" borderId="13"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center" vertical="center" wrapText="1" shrinkToFit="1"/>
      <protection locked="0"/>
    </xf>
    <xf numFmtId="0" fontId="8" fillId="0" borderId="4"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5" fillId="0" borderId="30" xfId="0" applyFont="1" applyFill="1" applyBorder="1" applyAlignment="1">
      <alignment vertical="center" shrinkToFit="1"/>
    </xf>
    <xf numFmtId="0" fontId="5" fillId="0" borderId="0" xfId="0" applyFont="1" applyFill="1" applyBorder="1" applyAlignment="1">
      <alignment vertical="center" shrinkToFit="1"/>
    </xf>
    <xf numFmtId="0" fontId="2" fillId="0" borderId="2"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12" fillId="2" borderId="0" xfId="0" applyFont="1" applyFill="1" applyBorder="1" applyAlignment="1">
      <alignment horizontal="center" vertical="center" shrinkToFit="1"/>
    </xf>
    <xf numFmtId="0" fontId="5" fillId="0" borderId="30" xfId="0" applyFont="1" applyFill="1" applyBorder="1" applyAlignment="1">
      <alignment vertical="center" shrinkToFit="1"/>
    </xf>
    <xf numFmtId="0" fontId="5" fillId="0" borderId="0" xfId="0" applyFont="1" applyFill="1" applyBorder="1" applyAlignment="1">
      <alignment vertical="center" shrinkToFit="1"/>
    </xf>
    <xf numFmtId="0" fontId="7"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12" fillId="9" borderId="20" xfId="0" applyFont="1" applyFill="1" applyBorder="1" applyAlignment="1">
      <alignment horizontal="center" vertical="center" shrinkToFit="1"/>
    </xf>
    <xf numFmtId="0" fontId="12" fillId="9" borderId="0" xfId="0" applyFont="1" applyFill="1" applyBorder="1" applyAlignment="1">
      <alignment horizontal="center" vertical="center" shrinkToFit="1"/>
    </xf>
    <xf numFmtId="0" fontId="7" fillId="9" borderId="18" xfId="0" applyNumberFormat="1" applyFont="1" applyFill="1" applyBorder="1" applyAlignment="1">
      <alignment horizontal="center" vertical="center"/>
    </xf>
    <xf numFmtId="0" fontId="5" fillId="9" borderId="0" xfId="0" applyNumberFormat="1" applyFont="1" applyFill="1" applyBorder="1" applyAlignment="1">
      <alignment horizontal="left" vertical="center"/>
    </xf>
    <xf numFmtId="0" fontId="0" fillId="9" borderId="0" xfId="0" applyFont="1" applyFill="1" applyBorder="1" applyAlignment="1">
      <alignment vertical="center" shrinkToFit="1"/>
    </xf>
    <xf numFmtId="0" fontId="21" fillId="9" borderId="0" xfId="0" applyFont="1" applyFill="1" applyBorder="1" applyAlignment="1">
      <alignment vertical="top" wrapText="1" shrinkToFit="1"/>
    </xf>
    <xf numFmtId="0" fontId="6" fillId="0" borderId="13" xfId="0" applyFont="1" applyBorder="1" applyAlignment="1" applyProtection="1">
      <alignment horizontal="left" vertical="center"/>
      <protection locked="0"/>
    </xf>
    <xf numFmtId="0" fontId="42" fillId="0" borderId="13" xfId="4" applyBorder="1" applyAlignment="1" applyProtection="1">
      <alignment vertical="center"/>
      <protection locked="0"/>
    </xf>
    <xf numFmtId="0" fontId="6" fillId="0" borderId="13" xfId="0" applyFont="1" applyBorder="1" applyAlignment="1" applyProtection="1">
      <alignment vertical="center"/>
      <protection locked="0"/>
    </xf>
    <xf numFmtId="0" fontId="5" fillId="0" borderId="29"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3" fillId="2" borderId="53" xfId="0" applyFont="1" applyFill="1" applyBorder="1" applyAlignment="1" applyProtection="1">
      <alignment horizontal="center" vertical="center" wrapText="1" shrinkToFit="1"/>
      <protection locked="0"/>
    </xf>
    <xf numFmtId="0" fontId="3" fillId="0" borderId="15" xfId="0" applyFont="1" applyBorder="1" applyAlignment="1">
      <alignment horizontal="center" vertical="center" wrapText="1" shrinkToFit="1"/>
    </xf>
    <xf numFmtId="0" fontId="3" fillId="0" borderId="46" xfId="0" applyFont="1" applyBorder="1" applyAlignment="1">
      <alignment horizontal="center" vertical="center" wrapText="1" shrinkToFit="1"/>
    </xf>
    <xf numFmtId="0" fontId="5" fillId="0" borderId="56"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55" xfId="0" applyFont="1" applyFill="1" applyBorder="1" applyAlignment="1" applyProtection="1">
      <alignment horizontal="center" vertical="center" shrinkToFit="1"/>
      <protection locked="0"/>
    </xf>
    <xf numFmtId="58" fontId="6" fillId="0" borderId="24" xfId="0" applyNumberFormat="1" applyFont="1" applyBorder="1" applyAlignment="1" applyProtection="1">
      <alignment horizontal="right" vertical="center" shrinkToFit="1"/>
      <protection locked="0"/>
    </xf>
    <xf numFmtId="0" fontId="0" fillId="0" borderId="25" xfId="0" applyBorder="1" applyAlignment="1">
      <alignment horizontal="right" vertical="center"/>
    </xf>
    <xf numFmtId="0" fontId="0" fillId="0" borderId="26" xfId="0" applyBorder="1" applyAlignment="1">
      <alignment horizontal="right" vertical="center"/>
    </xf>
    <xf numFmtId="0" fontId="4" fillId="0" borderId="0" xfId="0" applyFont="1" applyBorder="1" applyAlignment="1" applyProtection="1">
      <alignment horizontal="center" vertical="center" shrinkToFit="1"/>
      <protection locked="0"/>
    </xf>
    <xf numFmtId="0" fontId="0" fillId="0" borderId="0" xfId="0" applyAlignment="1">
      <alignment vertical="center" shrinkToFit="1"/>
    </xf>
    <xf numFmtId="0" fontId="0" fillId="0" borderId="6" xfId="0" applyBorder="1" applyAlignment="1">
      <alignment vertical="center" shrinkToFit="1"/>
    </xf>
    <xf numFmtId="0" fontId="28" fillId="0" borderId="1" xfId="0" applyFont="1" applyBorder="1" applyAlignment="1" applyProtection="1">
      <alignment horizontal="center" vertical="center" wrapText="1" shrinkToFit="1"/>
      <protection locked="0"/>
    </xf>
    <xf numFmtId="0" fontId="0" fillId="0" borderId="1"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0" fillId="0" borderId="7" xfId="0" applyBorder="1" applyAlignment="1">
      <alignment vertical="center" shrinkToFit="1"/>
    </xf>
    <xf numFmtId="0" fontId="0" fillId="0" borderId="0"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4" fillId="0" borderId="13" xfId="0" applyFont="1" applyFill="1" applyBorder="1" applyAlignment="1" applyProtection="1">
      <alignment vertical="center" shrinkToFit="1"/>
      <protection locked="0"/>
    </xf>
    <xf numFmtId="0" fontId="9" fillId="0" borderId="0"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6" fillId="0" borderId="32"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0" fillId="2" borderId="11" xfId="0" applyFont="1" applyFill="1" applyBorder="1" applyAlignment="1" applyProtection="1">
      <alignment horizontal="center" vertical="center" shrinkToFit="1"/>
      <protection locked="0"/>
    </xf>
    <xf numFmtId="0" fontId="0" fillId="2" borderId="4" xfId="0" applyFont="1" applyFill="1" applyBorder="1" applyAlignment="1" applyProtection="1">
      <alignment horizontal="center" vertical="center" shrinkToFit="1"/>
      <protection locked="0"/>
    </xf>
    <xf numFmtId="0" fontId="0" fillId="2" borderId="5"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left" vertical="top" wrapText="1" shrinkToFit="1"/>
      <protection locked="0"/>
    </xf>
    <xf numFmtId="0" fontId="6" fillId="0" borderId="2" xfId="0" applyFont="1" applyFill="1" applyBorder="1" applyAlignment="1" applyProtection="1">
      <alignment horizontal="left" vertical="center" wrapText="1" shrinkToFit="1"/>
      <protection locked="0"/>
    </xf>
    <xf numFmtId="0" fontId="12" fillId="2" borderId="52" xfId="0" applyFont="1" applyFill="1" applyBorder="1" applyAlignment="1" applyProtection="1">
      <alignment horizontal="center" vertical="center" wrapText="1" shrinkToFit="1"/>
      <protection locked="0"/>
    </xf>
    <xf numFmtId="0" fontId="12" fillId="2" borderId="47" xfId="0" applyFont="1" applyFill="1" applyBorder="1" applyAlignment="1" applyProtection="1">
      <alignment horizontal="center" vertical="center" wrapText="1" shrinkToFit="1"/>
      <protection locked="0"/>
    </xf>
    <xf numFmtId="0" fontId="12" fillId="2" borderId="48" xfId="0" applyFont="1" applyFill="1" applyBorder="1" applyAlignment="1" applyProtection="1">
      <alignment horizontal="center" vertical="center" wrapText="1" shrinkToFit="1"/>
      <protection locked="0"/>
    </xf>
    <xf numFmtId="0" fontId="0" fillId="2" borderId="28" xfId="0" applyFont="1" applyFill="1" applyBorder="1" applyAlignment="1" applyProtection="1">
      <alignment horizontal="center" vertical="center" shrinkToFit="1"/>
      <protection locked="0"/>
    </xf>
    <xf numFmtId="0" fontId="0" fillId="2" borderId="29" xfId="0" applyFont="1" applyFill="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0" fillId="2" borderId="34" xfId="0" applyFont="1" applyFill="1" applyBorder="1" applyAlignment="1" applyProtection="1">
      <alignment horizontal="center" vertical="center" shrinkToFit="1"/>
      <protection locked="0"/>
    </xf>
    <xf numFmtId="0" fontId="6" fillId="0" borderId="19" xfId="0" applyFont="1" applyBorder="1" applyAlignment="1" applyProtection="1">
      <alignment horizontal="left" vertical="center" wrapText="1" shrinkToFit="1"/>
      <protection locked="0"/>
    </xf>
    <xf numFmtId="0" fontId="6" fillId="0" borderId="2" xfId="0" applyFont="1" applyBorder="1" applyAlignment="1" applyProtection="1">
      <alignment horizontal="left" vertical="center" wrapText="1" shrinkToFit="1"/>
      <protection locked="0"/>
    </xf>
    <xf numFmtId="0" fontId="6" fillId="0" borderId="7" xfId="0" applyFont="1" applyBorder="1" applyAlignment="1" applyProtection="1">
      <alignment horizontal="left" vertical="center" wrapText="1" shrinkToFit="1"/>
      <protection locked="0"/>
    </xf>
    <xf numFmtId="0" fontId="0" fillId="2" borderId="20" xfId="0" applyFont="1" applyFill="1" applyBorder="1" applyAlignment="1" applyProtection="1">
      <alignment horizontal="center" vertical="center" shrinkToFit="1"/>
      <protection locked="0"/>
    </xf>
    <xf numFmtId="0" fontId="0" fillId="2" borderId="0"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center" vertical="center" shrinkToFit="1"/>
      <protection locked="0"/>
    </xf>
    <xf numFmtId="0" fontId="0" fillId="2" borderId="22" xfId="0" applyFont="1" applyFill="1" applyBorder="1" applyAlignment="1" applyProtection="1">
      <alignment horizontal="center" vertical="center" shrinkToFit="1"/>
      <protection locked="0"/>
    </xf>
    <xf numFmtId="0" fontId="0" fillId="2" borderId="2" xfId="0" applyFont="1" applyFill="1" applyBorder="1" applyAlignment="1" applyProtection="1">
      <alignment horizontal="center" vertical="center" shrinkToFit="1"/>
      <protection locked="0"/>
    </xf>
    <xf numFmtId="0" fontId="0" fillId="2" borderId="7" xfId="0" applyFont="1" applyFill="1" applyBorder="1" applyAlignment="1" applyProtection="1">
      <alignment horizontal="center" vertical="center" shrinkToFit="1"/>
      <protection locked="0"/>
    </xf>
    <xf numFmtId="0" fontId="4" fillId="0" borderId="37" xfId="0" applyFont="1" applyFill="1" applyBorder="1" applyAlignment="1" applyProtection="1">
      <alignment vertical="center" shrinkToFit="1"/>
      <protection locked="0"/>
    </xf>
    <xf numFmtId="0" fontId="4" fillId="0" borderId="38" xfId="0" applyFont="1" applyFill="1" applyBorder="1" applyAlignment="1" applyProtection="1">
      <alignment vertical="center" shrinkToFit="1"/>
      <protection locked="0"/>
    </xf>
    <xf numFmtId="0" fontId="4" fillId="0" borderId="33" xfId="0" applyFont="1" applyFill="1" applyBorder="1" applyAlignment="1" applyProtection="1">
      <alignment vertical="center" shrinkToFit="1"/>
      <protection locked="0"/>
    </xf>
    <xf numFmtId="0" fontId="3" fillId="2" borderId="15" xfId="0" applyFont="1" applyFill="1" applyBorder="1" applyAlignment="1" applyProtection="1">
      <alignment horizontal="center" vertical="center" wrapText="1" shrinkToFit="1"/>
      <protection locked="0"/>
    </xf>
    <xf numFmtId="0" fontId="3" fillId="2" borderId="46" xfId="0" applyFont="1" applyFill="1" applyBorder="1" applyAlignment="1" applyProtection="1">
      <alignment horizontal="center" vertical="center" wrapText="1" shrinkToFit="1"/>
      <protection locked="0"/>
    </xf>
    <xf numFmtId="0" fontId="39" fillId="2" borderId="53" xfId="0" applyFont="1" applyFill="1" applyBorder="1" applyAlignment="1" applyProtection="1">
      <alignment horizontal="center" vertical="center" wrapText="1" shrinkToFit="1"/>
      <protection locked="0"/>
    </xf>
    <xf numFmtId="0" fontId="39" fillId="2" borderId="15" xfId="0" applyFont="1" applyFill="1" applyBorder="1" applyAlignment="1" applyProtection="1">
      <alignment horizontal="center" vertical="center" wrapText="1" shrinkToFit="1"/>
      <protection locked="0"/>
    </xf>
    <xf numFmtId="0" fontId="39" fillId="2" borderId="46" xfId="0" applyFont="1" applyFill="1" applyBorder="1" applyAlignment="1" applyProtection="1">
      <alignment horizontal="center" vertical="center" wrapText="1" shrinkToFit="1"/>
      <protection locked="0"/>
    </xf>
    <xf numFmtId="0" fontId="7" fillId="0" borderId="71" xfId="0" applyNumberFormat="1" applyFont="1" applyFill="1" applyBorder="1" applyAlignment="1" applyProtection="1">
      <alignment horizontal="center" vertical="center"/>
      <protection locked="0"/>
    </xf>
    <xf numFmtId="0" fontId="7" fillId="0" borderId="62" xfId="0" applyNumberFormat="1" applyFont="1" applyFill="1" applyBorder="1" applyAlignment="1" applyProtection="1">
      <alignment horizontal="center" vertical="center"/>
      <protection locked="0"/>
    </xf>
    <xf numFmtId="0" fontId="0" fillId="2" borderId="61" xfId="0" applyFont="1" applyFill="1" applyBorder="1" applyAlignment="1" applyProtection="1">
      <alignment horizontal="center" vertical="center" shrinkToFit="1"/>
      <protection locked="0"/>
    </xf>
    <xf numFmtId="0" fontId="0" fillId="2" borderId="62" xfId="0" applyFont="1" applyFill="1" applyBorder="1" applyAlignment="1" applyProtection="1">
      <alignment horizontal="center" vertical="center" shrinkToFit="1"/>
      <protection locked="0"/>
    </xf>
    <xf numFmtId="0" fontId="4" fillId="0" borderId="15" xfId="0" applyFont="1" applyFill="1" applyBorder="1" applyAlignment="1" applyProtection="1">
      <alignment vertical="center" shrinkToFit="1"/>
      <protection locked="0"/>
    </xf>
    <xf numFmtId="0" fontId="12" fillId="0" borderId="18"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6" xfId="0" applyFont="1" applyBorder="1" applyAlignment="1">
      <alignment horizontal="left" vertical="top" wrapText="1" shrinkToFit="1"/>
    </xf>
    <xf numFmtId="0" fontId="3" fillId="0" borderId="18" xfId="0" applyFont="1" applyBorder="1" applyAlignment="1">
      <alignment horizontal="left" vertical="top" wrapText="1" shrinkToFit="1"/>
    </xf>
    <xf numFmtId="0" fontId="3" fillId="0" borderId="64" xfId="0" applyFont="1" applyBorder="1" applyAlignment="1">
      <alignment horizontal="left" vertical="top" wrapText="1" shrinkToFit="1"/>
    </xf>
    <xf numFmtId="0" fontId="3" fillId="0" borderId="65" xfId="0" applyFont="1" applyBorder="1" applyAlignment="1">
      <alignment horizontal="left" vertical="top" wrapText="1" shrinkToFit="1"/>
    </xf>
    <xf numFmtId="0" fontId="3" fillId="0" borderId="66" xfId="0" applyFont="1" applyBorder="1" applyAlignment="1">
      <alignment horizontal="left" vertical="top" wrapText="1" shrinkToFit="1"/>
    </xf>
    <xf numFmtId="0" fontId="0" fillId="2" borderId="61" xfId="0" applyFont="1" applyFill="1" applyBorder="1" applyAlignment="1" applyProtection="1">
      <alignment horizontal="left" vertical="center" wrapText="1"/>
      <protection locked="0"/>
    </xf>
    <xf numFmtId="0" fontId="0" fillId="2" borderId="62" xfId="0" applyFont="1" applyFill="1" applyBorder="1" applyAlignment="1" applyProtection="1">
      <alignment horizontal="left" vertical="center" wrapText="1"/>
      <protection locked="0"/>
    </xf>
    <xf numFmtId="0" fontId="0" fillId="2" borderId="63" xfId="0" applyFont="1" applyFill="1" applyBorder="1" applyAlignment="1" applyProtection="1">
      <alignment horizontal="left" vertical="center" wrapText="1"/>
      <protection locked="0"/>
    </xf>
    <xf numFmtId="0" fontId="14" fillId="0" borderId="64" xfId="0" applyFont="1" applyFill="1" applyBorder="1" applyAlignment="1" applyProtection="1">
      <alignment horizontal="center" vertical="top" wrapText="1"/>
      <protection locked="0"/>
    </xf>
    <xf numFmtId="0" fontId="14" fillId="0" borderId="65" xfId="0" applyFont="1" applyFill="1" applyBorder="1" applyAlignment="1" applyProtection="1">
      <alignment horizontal="center" vertical="top" wrapText="1"/>
      <protection locked="0"/>
    </xf>
    <xf numFmtId="0" fontId="14" fillId="0" borderId="66" xfId="0" applyFont="1" applyFill="1" applyBorder="1" applyAlignment="1" applyProtection="1">
      <alignment horizontal="center" vertical="top" wrapText="1"/>
      <protection locked="0"/>
    </xf>
    <xf numFmtId="0" fontId="6" fillId="0" borderId="36" xfId="0" applyFont="1" applyFill="1" applyBorder="1" applyAlignment="1" applyProtection="1">
      <alignment horizontal="right" vertical="center" shrinkToFit="1"/>
      <protection locked="0"/>
    </xf>
    <xf numFmtId="0" fontId="6" fillId="0" borderId="15" xfId="0" applyFont="1" applyFill="1" applyBorder="1" applyAlignment="1" applyProtection="1">
      <alignment horizontal="right" vertical="center" shrinkToFit="1"/>
      <protection locked="0"/>
    </xf>
    <xf numFmtId="0" fontId="6" fillId="0" borderId="33" xfId="0" applyFont="1" applyFill="1" applyBorder="1" applyAlignment="1" applyProtection="1">
      <alignment horizontal="right" vertical="center" shrinkToFit="1"/>
      <protection locked="0"/>
    </xf>
    <xf numFmtId="0" fontId="6" fillId="0" borderId="13" xfId="0" applyFont="1" applyFill="1" applyBorder="1" applyAlignment="1" applyProtection="1">
      <alignment horizontal="right" vertical="center" shrinkToFit="1"/>
      <protection locked="0"/>
    </xf>
    <xf numFmtId="0" fontId="8" fillId="0" borderId="13"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shrinkToFit="1"/>
      <protection locked="0"/>
    </xf>
    <xf numFmtId="0" fontId="8" fillId="0" borderId="29"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36"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5" fillId="0" borderId="33" xfId="0"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center" wrapText="1" shrinkToFit="1"/>
      <protection locked="0"/>
    </xf>
    <xf numFmtId="0" fontId="5" fillId="0" borderId="27" xfId="0" applyFont="1" applyFill="1" applyBorder="1" applyAlignment="1" applyProtection="1">
      <alignment horizontal="center" vertical="center" wrapText="1" shrinkToFit="1"/>
      <protection locked="0"/>
    </xf>
    <xf numFmtId="0" fontId="6" fillId="0" borderId="9" xfId="0" applyFont="1" applyBorder="1" applyAlignment="1" applyProtection="1">
      <alignment horizontal="right" vertical="center" wrapText="1" shrinkToFit="1"/>
      <protection locked="0"/>
    </xf>
    <xf numFmtId="0" fontId="6" fillId="0" borderId="4" xfId="0" applyFont="1" applyBorder="1" applyAlignment="1" applyProtection="1">
      <alignment horizontal="right" vertical="center" wrapText="1" shrinkToFit="1"/>
      <protection locked="0"/>
    </xf>
    <xf numFmtId="0" fontId="6" fillId="0" borderId="37" xfId="0" applyFont="1" applyFill="1" applyBorder="1" applyAlignment="1" applyProtection="1">
      <alignment horizontal="right" vertical="center" shrinkToFit="1"/>
      <protection locked="0"/>
    </xf>
    <xf numFmtId="0" fontId="6" fillId="0" borderId="38" xfId="0" applyFont="1" applyFill="1" applyBorder="1" applyAlignment="1" applyProtection="1">
      <alignment horizontal="right" vertical="center" shrinkToFit="1"/>
      <protection locked="0"/>
    </xf>
    <xf numFmtId="0" fontId="4" fillId="0" borderId="37" xfId="0" applyFont="1" applyFill="1" applyBorder="1" applyAlignment="1" applyProtection="1">
      <alignment horizontal="center" vertical="center" shrinkToFit="1"/>
    </xf>
    <xf numFmtId="0" fontId="4" fillId="0" borderId="38" xfId="0" applyFont="1" applyFill="1" applyBorder="1" applyAlignment="1" applyProtection="1">
      <alignment horizontal="center" vertical="center" shrinkToFit="1"/>
    </xf>
    <xf numFmtId="0" fontId="4" fillId="0" borderId="39" xfId="0" applyFont="1" applyFill="1" applyBorder="1" applyAlignment="1" applyProtection="1">
      <alignment horizontal="center" vertical="center" shrinkToFit="1"/>
    </xf>
    <xf numFmtId="49" fontId="6" fillId="0" borderId="25" xfId="0" applyNumberFormat="1" applyFont="1" applyFill="1" applyBorder="1" applyAlignment="1" applyProtection="1">
      <alignment horizontal="center" vertical="center" shrinkToFit="1"/>
      <protection locked="0"/>
    </xf>
    <xf numFmtId="49" fontId="6" fillId="0" borderId="54" xfId="0" applyNumberFormat="1"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wrapText="1" shrinkToFit="1"/>
      <protection locked="0"/>
    </xf>
    <xf numFmtId="0" fontId="5" fillId="0" borderId="38" xfId="0" applyFont="1" applyFill="1" applyBorder="1" applyAlignment="1" applyProtection="1">
      <alignment horizontal="center" vertical="center" wrapText="1" shrinkToFit="1"/>
      <protection locked="0"/>
    </xf>
    <xf numFmtId="0" fontId="5" fillId="0" borderId="55" xfId="0" applyFont="1" applyFill="1" applyBorder="1" applyAlignment="1" applyProtection="1">
      <alignment horizontal="center" vertical="center" wrapText="1" shrinkToFit="1"/>
      <protection locked="0"/>
    </xf>
    <xf numFmtId="0" fontId="4" fillId="0" borderId="3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9"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0" fillId="2" borderId="11" xfId="0" applyFont="1" applyFill="1" applyBorder="1" applyAlignment="1" applyProtection="1">
      <alignment horizontal="left" vertical="center" wrapText="1" shrinkToFit="1"/>
      <protection locked="0"/>
    </xf>
    <xf numFmtId="0" fontId="0" fillId="2" borderId="4" xfId="0" applyFont="1" applyFill="1" applyBorder="1" applyAlignment="1" applyProtection="1">
      <alignment horizontal="left" vertical="center" wrapText="1" shrinkToFit="1"/>
      <protection locked="0"/>
    </xf>
    <xf numFmtId="0" fontId="0" fillId="2" borderId="10" xfId="0" applyFont="1" applyFill="1" applyBorder="1" applyAlignment="1" applyProtection="1">
      <alignment horizontal="left" vertical="center" wrapText="1" shrinkToFit="1"/>
      <protection locked="0"/>
    </xf>
    <xf numFmtId="0" fontId="0" fillId="2" borderId="20"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1" xfId="0" applyFont="1" applyFill="1" applyBorder="1" applyAlignment="1" applyProtection="1">
      <alignment horizontal="left" vertical="center" wrapText="1" shrinkToFit="1"/>
      <protection locked="0"/>
    </xf>
    <xf numFmtId="0" fontId="6" fillId="0" borderId="19" xfId="0" applyFont="1" applyFill="1" applyBorder="1" applyAlignment="1" applyProtection="1">
      <alignment horizontal="right" vertical="center" shrinkToFit="1"/>
      <protection locked="0"/>
    </xf>
    <xf numFmtId="0" fontId="6" fillId="0" borderId="2" xfId="0" applyFont="1" applyFill="1" applyBorder="1" applyAlignment="1" applyProtection="1">
      <alignment horizontal="right" vertical="center" shrinkToFit="1"/>
      <protection locked="0"/>
    </xf>
    <xf numFmtId="0" fontId="5" fillId="0" borderId="1" xfId="0"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right" vertical="center" shrinkToFit="1"/>
      <protection locked="0"/>
    </xf>
    <xf numFmtId="0" fontId="8" fillId="0" borderId="14"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wrapText="1" shrinkToFit="1"/>
      <protection locked="0"/>
    </xf>
    <xf numFmtId="0" fontId="3" fillId="2" borderId="4"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wrapText="1" shrinkToFit="1"/>
      <protection locked="0"/>
    </xf>
    <xf numFmtId="0" fontId="2" fillId="2" borderId="29"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38" fillId="2" borderId="11" xfId="0" applyFont="1" applyFill="1" applyBorder="1" applyAlignment="1" applyProtection="1">
      <alignment horizontal="center" vertical="center" wrapText="1" shrinkToFit="1"/>
      <protection locked="0"/>
    </xf>
    <xf numFmtId="0" fontId="38" fillId="2" borderId="4" xfId="0" applyFont="1" applyFill="1" applyBorder="1" applyAlignment="1" applyProtection="1">
      <alignment horizontal="center" vertical="center" wrapText="1" shrinkToFit="1"/>
      <protection locked="0"/>
    </xf>
    <xf numFmtId="0" fontId="38" fillId="2" borderId="10" xfId="0" applyFont="1" applyFill="1" applyBorder="1" applyAlignment="1" applyProtection="1">
      <alignment horizontal="center" vertical="center" wrapText="1" shrinkToFit="1"/>
      <protection locked="0"/>
    </xf>
    <xf numFmtId="0" fontId="8" fillId="0" borderId="22"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6" fillId="0" borderId="62" xfId="0" applyFont="1" applyFill="1" applyBorder="1" applyAlignment="1" applyProtection="1">
      <alignment horizontal="left" vertical="center" wrapText="1"/>
      <protection locked="0"/>
    </xf>
    <xf numFmtId="0" fontId="6" fillId="0" borderId="63" xfId="0" applyFont="1" applyFill="1" applyBorder="1" applyAlignment="1" applyProtection="1">
      <alignment horizontal="left" vertical="center" wrapText="1"/>
      <protection locked="0"/>
    </xf>
    <xf numFmtId="0" fontId="12" fillId="2" borderId="11"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7" fillId="0" borderId="51" xfId="0" applyNumberFormat="1" applyFont="1" applyFill="1" applyBorder="1" applyAlignment="1">
      <alignment horizontal="center" vertical="center"/>
    </xf>
    <xf numFmtId="0" fontId="7" fillId="0" borderId="45" xfId="0" applyNumberFormat="1" applyFont="1" applyFill="1" applyBorder="1" applyAlignment="1">
      <alignment horizontal="center" vertical="center"/>
    </xf>
    <xf numFmtId="0" fontId="5" fillId="0" borderId="30" xfId="0" applyFont="1" applyFill="1" applyBorder="1" applyAlignment="1">
      <alignment vertical="center" shrinkToFit="1"/>
    </xf>
    <xf numFmtId="49" fontId="3" fillId="0" borderId="0" xfId="0" applyNumberFormat="1" applyFont="1" applyFill="1" applyBorder="1" applyAlignment="1">
      <alignment horizontal="right" vertical="center" shrinkToFit="1"/>
    </xf>
    <xf numFmtId="0" fontId="7" fillId="0" borderId="46" xfId="0" applyNumberFormat="1" applyFont="1" applyFill="1" applyBorder="1" applyAlignment="1" applyProtection="1">
      <alignment horizontal="center" vertical="center"/>
      <protection locked="0"/>
    </xf>
    <xf numFmtId="0" fontId="7" fillId="0" borderId="53"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7" fillId="0" borderId="36" xfId="0" applyNumberFormat="1" applyFont="1" applyFill="1" applyBorder="1" applyAlignment="1" applyProtection="1">
      <alignment horizontal="center" vertical="center"/>
      <protection locked="0"/>
    </xf>
    <xf numFmtId="0" fontId="7" fillId="0" borderId="15"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6" fillId="7" borderId="29"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27" fillId="2" borderId="11" xfId="0" applyFont="1" applyFill="1" applyBorder="1" applyAlignment="1">
      <alignment horizontal="center" vertical="center" shrinkToFit="1"/>
    </xf>
    <xf numFmtId="0" fontId="27" fillId="2" borderId="4"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27" fillId="2" borderId="22"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23"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3" fillId="0" borderId="2" xfId="0" applyFont="1" applyFill="1" applyBorder="1" applyAlignment="1">
      <alignment vertical="center" shrinkToFit="1"/>
    </xf>
    <xf numFmtId="0" fontId="35" fillId="0" borderId="2" xfId="0" applyFont="1" applyFill="1" applyBorder="1" applyAlignment="1">
      <alignment horizontal="center" vertical="center" shrinkToFit="1"/>
    </xf>
    <xf numFmtId="0" fontId="5" fillId="0" borderId="2" xfId="0" applyFont="1" applyFill="1" applyBorder="1" applyAlignment="1">
      <alignment vertical="center" shrinkToFit="1"/>
    </xf>
    <xf numFmtId="0" fontId="12" fillId="2" borderId="4" xfId="0" applyFont="1" applyFill="1" applyBorder="1" applyAlignment="1">
      <alignment horizontal="center" vertical="center" wrapText="1" shrinkToFit="1"/>
    </xf>
    <xf numFmtId="0" fontId="12" fillId="2" borderId="22"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20" fillId="2" borderId="44" xfId="0" applyFont="1" applyFill="1" applyBorder="1" applyAlignment="1">
      <alignment horizontal="left" vertical="top" wrapText="1"/>
    </xf>
    <xf numFmtId="0" fontId="20" fillId="2" borderId="43" xfId="0" applyFont="1" applyFill="1" applyBorder="1" applyAlignment="1">
      <alignment horizontal="left" vertical="top" wrapText="1"/>
    </xf>
    <xf numFmtId="0" fontId="20" fillId="2" borderId="42" xfId="0" applyFont="1" applyFill="1" applyBorder="1" applyAlignment="1">
      <alignment horizontal="left" vertical="top" wrapText="1"/>
    </xf>
    <xf numFmtId="0" fontId="6" fillId="0" borderId="2"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12" fillId="2" borderId="11"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7" fillId="0" borderId="35"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2" fillId="0" borderId="33" xfId="0" applyFont="1" applyFill="1" applyBorder="1" applyAlignment="1">
      <alignment vertical="center" wrapText="1"/>
    </xf>
    <xf numFmtId="0" fontId="2" fillId="0" borderId="13" xfId="0" applyFont="1" applyFill="1" applyBorder="1" applyAlignment="1">
      <alignment vertical="center" wrapText="1"/>
    </xf>
    <xf numFmtId="0" fontId="2" fillId="0" borderId="27" xfId="0" applyFont="1" applyFill="1" applyBorder="1" applyAlignment="1">
      <alignment vertical="center" wrapText="1"/>
    </xf>
    <xf numFmtId="0" fontId="12" fillId="2" borderId="29" xfId="0" applyFont="1" applyFill="1" applyBorder="1" applyAlignment="1">
      <alignment horizontal="center" vertical="center" wrapText="1" shrinkToFit="1"/>
    </xf>
    <xf numFmtId="0" fontId="25" fillId="2" borderId="13" xfId="0" applyFont="1" applyFill="1" applyBorder="1" applyAlignment="1">
      <alignment horizontal="center" vertical="center" shrinkToFit="1"/>
    </xf>
    <xf numFmtId="0" fontId="5" fillId="0" borderId="37" xfId="0" applyFont="1" applyFill="1" applyBorder="1" applyAlignment="1">
      <alignment horizontal="left" vertical="center" wrapText="1" shrinkToFit="1"/>
    </xf>
    <xf numFmtId="0" fontId="5" fillId="0" borderId="38" xfId="0" applyFont="1" applyFill="1" applyBorder="1" applyAlignment="1">
      <alignment horizontal="left" vertical="center" wrapText="1" shrinkToFit="1"/>
    </xf>
    <xf numFmtId="0" fontId="5" fillId="0" borderId="39" xfId="0" applyFont="1" applyFill="1" applyBorder="1" applyAlignment="1">
      <alignment horizontal="left" vertical="center" wrapText="1" shrinkToFit="1"/>
    </xf>
    <xf numFmtId="0" fontId="2" fillId="0" borderId="19"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4" fillId="0" borderId="4" xfId="0" applyFont="1" applyFill="1" applyBorder="1" applyAlignment="1">
      <alignment horizontal="left" vertical="center"/>
    </xf>
    <xf numFmtId="0" fontId="12" fillId="2" borderId="11" xfId="0" applyFont="1" applyFill="1" applyBorder="1" applyAlignment="1">
      <alignment horizontal="center" vertical="center" shrinkToFit="1"/>
    </xf>
    <xf numFmtId="0" fontId="2" fillId="0" borderId="22" xfId="0" applyFont="1" applyFill="1" applyBorder="1" applyAlignment="1">
      <alignment vertical="top" wrapText="1"/>
    </xf>
    <xf numFmtId="0" fontId="2" fillId="0" borderId="2" xfId="0" applyFont="1" applyFill="1" applyBorder="1" applyAlignment="1">
      <alignment vertical="top" wrapText="1"/>
    </xf>
    <xf numFmtId="0" fontId="2" fillId="0" borderId="7" xfId="0" applyFont="1" applyFill="1" applyBorder="1" applyAlignment="1">
      <alignment vertical="top" wrapText="1"/>
    </xf>
    <xf numFmtId="0" fontId="7" fillId="0" borderId="44" xfId="0" applyFont="1" applyFill="1" applyBorder="1" applyAlignment="1">
      <alignment horizontal="center" vertical="center"/>
    </xf>
    <xf numFmtId="0" fontId="7" fillId="0" borderId="43" xfId="0" applyFont="1" applyFill="1" applyBorder="1" applyAlignment="1">
      <alignment horizontal="center" vertical="center"/>
    </xf>
    <xf numFmtId="0" fontId="2" fillId="7" borderId="50" xfId="0" applyFont="1" applyFill="1" applyBorder="1" applyAlignment="1">
      <alignment horizontal="center" vertical="center" shrinkToFit="1"/>
    </xf>
    <xf numFmtId="0" fontId="2" fillId="7" borderId="4" xfId="0" applyFont="1" applyFill="1" applyBorder="1" applyAlignment="1">
      <alignment horizontal="center" vertical="center" shrinkToFit="1"/>
    </xf>
    <xf numFmtId="0" fontId="2" fillId="7" borderId="5"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31" fillId="2" borderId="11" xfId="0" applyFont="1" applyFill="1" applyBorder="1" applyAlignment="1">
      <alignment horizontal="center" vertical="center" wrapText="1" shrinkToFit="1"/>
    </xf>
    <xf numFmtId="0" fontId="31" fillId="2" borderId="4" xfId="0" applyFont="1" applyFill="1" applyBorder="1" applyAlignment="1">
      <alignment horizontal="center" vertical="center" wrapText="1" shrinkToFit="1"/>
    </xf>
    <xf numFmtId="0" fontId="31" fillId="2" borderId="22" xfId="0" applyFont="1" applyFill="1" applyBorder="1" applyAlignment="1">
      <alignment horizontal="center" vertical="center" wrapText="1" shrinkToFit="1"/>
    </xf>
    <xf numFmtId="0" fontId="31" fillId="2" borderId="2" xfId="0" applyFont="1" applyFill="1" applyBorder="1" applyAlignment="1">
      <alignment horizontal="center" vertical="center" wrapText="1" shrinkToFit="1"/>
    </xf>
    <xf numFmtId="0" fontId="34" fillId="0" borderId="19"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5" fillId="0" borderId="7" xfId="0" applyFont="1" applyFill="1" applyBorder="1" applyAlignment="1">
      <alignment vertical="center" shrinkToFit="1"/>
    </xf>
    <xf numFmtId="0" fontId="20" fillId="2" borderId="11" xfId="0" applyFont="1" applyFill="1" applyBorder="1" applyAlignment="1">
      <alignment vertical="top" wrapText="1"/>
    </xf>
    <xf numFmtId="0" fontId="20" fillId="2" borderId="4" xfId="0" applyFont="1" applyFill="1" applyBorder="1" applyAlignment="1">
      <alignment vertical="top" wrapText="1"/>
    </xf>
    <xf numFmtId="0" fontId="20" fillId="2" borderId="5" xfId="0" applyFont="1" applyFill="1" applyBorder="1" applyAlignment="1">
      <alignment vertical="top" wrapText="1"/>
    </xf>
    <xf numFmtId="0" fontId="5" fillId="0" borderId="49" xfId="0" applyNumberFormat="1" applyFont="1" applyFill="1" applyBorder="1" applyAlignment="1">
      <alignment horizontal="left" vertical="center"/>
    </xf>
    <xf numFmtId="0" fontId="5" fillId="0" borderId="47" xfId="0" applyNumberFormat="1" applyFont="1" applyFill="1" applyBorder="1" applyAlignment="1">
      <alignment horizontal="left" vertical="center"/>
    </xf>
    <xf numFmtId="0" fontId="5" fillId="0" borderId="48" xfId="0" applyNumberFormat="1" applyFont="1" applyFill="1" applyBorder="1" applyAlignment="1">
      <alignment horizontal="left" vertical="center"/>
    </xf>
    <xf numFmtId="0" fontId="5" fillId="0" borderId="30" xfId="0" applyFont="1" applyFill="1" applyBorder="1" applyAlignment="1">
      <alignment vertical="center" wrapText="1" shrinkToFit="1"/>
    </xf>
    <xf numFmtId="0" fontId="5" fillId="0" borderId="0" xfId="0" applyFont="1" applyFill="1" applyBorder="1" applyAlignment="1">
      <alignment vertical="center" wrapText="1" shrinkToFit="1"/>
    </xf>
    <xf numFmtId="0" fontId="7" fillId="0" borderId="8"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0" fillId="2" borderId="41" xfId="0" applyFont="1" applyFill="1" applyBorder="1" applyAlignment="1">
      <alignment horizontal="left" vertical="top" wrapText="1"/>
    </xf>
    <xf numFmtId="0" fontId="5" fillId="0" borderId="0" xfId="0" applyFont="1" applyFill="1" applyBorder="1" applyAlignment="1">
      <alignment vertical="center" shrinkToFit="1"/>
    </xf>
    <xf numFmtId="0" fontId="5" fillId="0" borderId="6" xfId="0" applyFont="1" applyFill="1" applyBorder="1" applyAlignment="1">
      <alignment vertical="center" shrinkToFit="1"/>
    </xf>
    <xf numFmtId="0" fontId="13" fillId="0" borderId="43"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8" fillId="0" borderId="49"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48" xfId="0" applyFont="1" applyFill="1" applyBorder="1" applyAlignment="1">
      <alignment horizontal="left" vertical="top" wrapText="1"/>
    </xf>
    <xf numFmtId="0" fontId="20" fillId="2" borderId="58" xfId="0" applyFont="1" applyFill="1" applyBorder="1" applyAlignment="1">
      <alignment horizontal="left" vertical="top" wrapText="1"/>
    </xf>
    <xf numFmtId="0" fontId="20" fillId="2" borderId="57" xfId="0" applyFont="1" applyFill="1" applyBorder="1" applyAlignment="1">
      <alignment horizontal="left" vertical="top" wrapText="1"/>
    </xf>
    <xf numFmtId="0" fontId="20" fillId="2" borderId="59" xfId="0" applyFont="1" applyFill="1" applyBorder="1" applyAlignment="1">
      <alignment horizontal="left" vertical="top" wrapText="1"/>
    </xf>
    <xf numFmtId="0" fontId="0" fillId="0" borderId="28" xfId="0" applyFont="1" applyFill="1" applyBorder="1" applyAlignment="1">
      <alignment horizontal="center" vertical="center" shrinkToFit="1"/>
    </xf>
    <xf numFmtId="0" fontId="0" fillId="0" borderId="26" xfId="0" applyBorder="1" applyAlignment="1">
      <alignment horizontal="center" vertical="center" wrapText="1"/>
    </xf>
    <xf numFmtId="0" fontId="8" fillId="8" borderId="29" xfId="0" applyFont="1" applyFill="1"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5" fillId="0" borderId="68" xfId="0" applyNumberFormat="1" applyFont="1" applyFill="1" applyBorder="1" applyAlignment="1">
      <alignment horizontal="left" vertical="center"/>
    </xf>
    <xf numFmtId="0" fontId="5" fillId="0" borderId="69" xfId="0" applyNumberFormat="1" applyFont="1" applyFill="1" applyBorder="1" applyAlignment="1">
      <alignment horizontal="left" vertical="center"/>
    </xf>
    <xf numFmtId="0" fontId="5" fillId="0" borderId="70" xfId="0" applyNumberFormat="1" applyFont="1" applyFill="1" applyBorder="1" applyAlignment="1">
      <alignment horizontal="left" vertical="center"/>
    </xf>
    <xf numFmtId="0" fontId="5" fillId="0" borderId="1" xfId="0" applyNumberFormat="1" applyFont="1" applyFill="1" applyBorder="1" applyAlignment="1">
      <alignment horizontal="right" vertical="center"/>
    </xf>
    <xf numFmtId="0" fontId="0" fillId="0" borderId="1" xfId="0" applyBorder="1" applyAlignment="1">
      <alignment horizontal="right" vertical="center"/>
    </xf>
    <xf numFmtId="0" fontId="5" fillId="9" borderId="13" xfId="0" applyNumberFormat="1" applyFont="1" applyFill="1" applyBorder="1" applyAlignment="1">
      <alignment horizontal="right" vertical="center"/>
    </xf>
    <xf numFmtId="0" fontId="0" fillId="9" borderId="13" xfId="0" applyFill="1" applyBorder="1" applyAlignment="1">
      <alignment horizontal="right" vertical="center"/>
    </xf>
    <xf numFmtId="0" fontId="0" fillId="9" borderId="14" xfId="0" applyFill="1" applyBorder="1" applyAlignment="1">
      <alignment horizontal="right" vertical="center"/>
    </xf>
    <xf numFmtId="0" fontId="5" fillId="0" borderId="29" xfId="0" applyFont="1" applyFill="1" applyBorder="1" applyAlignment="1">
      <alignment horizontal="center" vertical="center" wrapText="1" shrinkToFit="1"/>
    </xf>
    <xf numFmtId="0" fontId="8" fillId="8" borderId="33" xfId="0" applyFont="1" applyFill="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5" fillId="0" borderId="33" xfId="0" applyFont="1" applyFill="1" applyBorder="1" applyAlignment="1">
      <alignment horizontal="center" vertical="center" wrapText="1" shrinkToFit="1"/>
    </xf>
    <xf numFmtId="0" fontId="0" fillId="0" borderId="27" xfId="0" applyBorder="1" applyAlignment="1">
      <alignment horizontal="center" vertical="center" wrapText="1" shrinkToFit="1"/>
    </xf>
    <xf numFmtId="0" fontId="41" fillId="8" borderId="29" xfId="0" applyFont="1" applyFill="1" applyBorder="1" applyAlignment="1">
      <alignment horizontal="center" vertical="center" wrapText="1" shrinkToFit="1"/>
    </xf>
    <xf numFmtId="0" fontId="39" fillId="0" borderId="13" xfId="0" applyFont="1" applyBorder="1" applyAlignment="1">
      <alignment horizontal="center" vertical="center" wrapText="1" shrinkToFit="1"/>
    </xf>
    <xf numFmtId="0" fontId="39" fillId="0" borderId="27" xfId="0" applyFont="1" applyBorder="1" applyAlignment="1">
      <alignment horizontal="center" vertical="center" wrapText="1" shrinkToFit="1"/>
    </xf>
  </cellXfs>
  <cellStyles count="5">
    <cellStyle name="ハイパーリンク" xfId="4" builtinId="8"/>
    <cellStyle name="標準" xfId="0" builtinId="0"/>
    <cellStyle name="標準 2" xfId="1"/>
    <cellStyle name="標準 3" xfId="2"/>
    <cellStyle name="標準_Sheet1" xfId="3"/>
  </cellStyles>
  <dxfs count="5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00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28575</xdr:colOff>
      <xdr:row>22</xdr:row>
      <xdr:rowOff>19050</xdr:rowOff>
    </xdr:from>
    <xdr:to>
      <xdr:col>39</xdr:col>
      <xdr:colOff>76200</xdr:colOff>
      <xdr:row>23</xdr:row>
      <xdr:rowOff>190500</xdr:rowOff>
    </xdr:to>
    <xdr:sp macro="" textlink="">
      <xdr:nvSpPr>
        <xdr:cNvPr id="2" name="右中かっこ 1"/>
        <xdr:cNvSpPr/>
      </xdr:nvSpPr>
      <xdr:spPr>
        <a:xfrm>
          <a:off x="3695700" y="4695825"/>
          <a:ext cx="152400" cy="381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22</xdr:row>
      <xdr:rowOff>19050</xdr:rowOff>
    </xdr:from>
    <xdr:to>
      <xdr:col>63</xdr:col>
      <xdr:colOff>66675</xdr:colOff>
      <xdr:row>23</xdr:row>
      <xdr:rowOff>190500</xdr:rowOff>
    </xdr:to>
    <xdr:sp macro="" textlink="">
      <xdr:nvSpPr>
        <xdr:cNvPr id="3" name="大かっこ 2"/>
        <xdr:cNvSpPr/>
      </xdr:nvSpPr>
      <xdr:spPr>
        <a:xfrm>
          <a:off x="3848100" y="4210050"/>
          <a:ext cx="2400300" cy="438150"/>
        </a:xfrm>
        <a:prstGeom prst="bracketPair">
          <a:avLst>
            <a:gd name="adj" fmla="val 91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28</xdr:row>
      <xdr:rowOff>19050</xdr:rowOff>
    </xdr:from>
    <xdr:to>
      <xdr:col>39</xdr:col>
      <xdr:colOff>76200</xdr:colOff>
      <xdr:row>29</xdr:row>
      <xdr:rowOff>190500</xdr:rowOff>
    </xdr:to>
    <xdr:sp macro="" textlink="">
      <xdr:nvSpPr>
        <xdr:cNvPr id="8" name="右中かっこ 7"/>
        <xdr:cNvSpPr/>
      </xdr:nvSpPr>
      <xdr:spPr>
        <a:xfrm>
          <a:off x="3695700" y="5619750"/>
          <a:ext cx="152400" cy="438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28</xdr:row>
      <xdr:rowOff>19050</xdr:rowOff>
    </xdr:from>
    <xdr:to>
      <xdr:col>63</xdr:col>
      <xdr:colOff>66675</xdr:colOff>
      <xdr:row>29</xdr:row>
      <xdr:rowOff>190500</xdr:rowOff>
    </xdr:to>
    <xdr:sp macro="" textlink="">
      <xdr:nvSpPr>
        <xdr:cNvPr id="9" name="大かっこ 8"/>
        <xdr:cNvSpPr/>
      </xdr:nvSpPr>
      <xdr:spPr>
        <a:xfrm>
          <a:off x="3848100" y="5619750"/>
          <a:ext cx="2400300" cy="438150"/>
        </a:xfrm>
        <a:prstGeom prst="bracketPair">
          <a:avLst>
            <a:gd name="adj" fmla="val 91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40</xdr:row>
      <xdr:rowOff>19050</xdr:rowOff>
    </xdr:from>
    <xdr:to>
      <xdr:col>39</xdr:col>
      <xdr:colOff>76200</xdr:colOff>
      <xdr:row>41</xdr:row>
      <xdr:rowOff>190500</xdr:rowOff>
    </xdr:to>
    <xdr:sp macro="" textlink="">
      <xdr:nvSpPr>
        <xdr:cNvPr id="10" name="右中かっこ 9"/>
        <xdr:cNvSpPr/>
      </xdr:nvSpPr>
      <xdr:spPr>
        <a:xfrm>
          <a:off x="3695700" y="6915150"/>
          <a:ext cx="152400" cy="438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40</xdr:row>
      <xdr:rowOff>19050</xdr:rowOff>
    </xdr:from>
    <xdr:to>
      <xdr:col>63</xdr:col>
      <xdr:colOff>66675</xdr:colOff>
      <xdr:row>41</xdr:row>
      <xdr:rowOff>190500</xdr:rowOff>
    </xdr:to>
    <xdr:sp macro="" textlink="">
      <xdr:nvSpPr>
        <xdr:cNvPr id="11" name="大かっこ 10"/>
        <xdr:cNvSpPr/>
      </xdr:nvSpPr>
      <xdr:spPr>
        <a:xfrm>
          <a:off x="3848100" y="6915150"/>
          <a:ext cx="2400300" cy="438150"/>
        </a:xfrm>
        <a:prstGeom prst="bracketPair">
          <a:avLst>
            <a:gd name="adj" fmla="val 91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53</xdr:row>
      <xdr:rowOff>19050</xdr:rowOff>
    </xdr:from>
    <xdr:to>
      <xdr:col>39</xdr:col>
      <xdr:colOff>76200</xdr:colOff>
      <xdr:row>54</xdr:row>
      <xdr:rowOff>190500</xdr:rowOff>
    </xdr:to>
    <xdr:sp macro="" textlink="">
      <xdr:nvSpPr>
        <xdr:cNvPr id="12" name="右中かっこ 11"/>
        <xdr:cNvSpPr/>
      </xdr:nvSpPr>
      <xdr:spPr>
        <a:xfrm>
          <a:off x="3695700" y="8210550"/>
          <a:ext cx="152400" cy="438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53</xdr:row>
      <xdr:rowOff>19050</xdr:rowOff>
    </xdr:from>
    <xdr:to>
      <xdr:col>63</xdr:col>
      <xdr:colOff>66675</xdr:colOff>
      <xdr:row>54</xdr:row>
      <xdr:rowOff>190500</xdr:rowOff>
    </xdr:to>
    <xdr:sp macro="" textlink="">
      <xdr:nvSpPr>
        <xdr:cNvPr id="13" name="大かっこ 12"/>
        <xdr:cNvSpPr/>
      </xdr:nvSpPr>
      <xdr:spPr>
        <a:xfrm>
          <a:off x="3848100" y="8210550"/>
          <a:ext cx="2400300" cy="438150"/>
        </a:xfrm>
        <a:prstGeom prst="bracketPair">
          <a:avLst>
            <a:gd name="adj" fmla="val 91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59</xdr:row>
      <xdr:rowOff>19050</xdr:rowOff>
    </xdr:from>
    <xdr:to>
      <xdr:col>39</xdr:col>
      <xdr:colOff>76200</xdr:colOff>
      <xdr:row>60</xdr:row>
      <xdr:rowOff>190500</xdr:rowOff>
    </xdr:to>
    <xdr:sp macro="" textlink="">
      <xdr:nvSpPr>
        <xdr:cNvPr id="14" name="右中かっこ 13"/>
        <xdr:cNvSpPr/>
      </xdr:nvSpPr>
      <xdr:spPr>
        <a:xfrm>
          <a:off x="3695700" y="9505950"/>
          <a:ext cx="152400" cy="438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59</xdr:row>
      <xdr:rowOff>19050</xdr:rowOff>
    </xdr:from>
    <xdr:to>
      <xdr:col>63</xdr:col>
      <xdr:colOff>66675</xdr:colOff>
      <xdr:row>60</xdr:row>
      <xdr:rowOff>190500</xdr:rowOff>
    </xdr:to>
    <xdr:sp macro="" textlink="">
      <xdr:nvSpPr>
        <xdr:cNvPr id="15" name="大かっこ 14"/>
        <xdr:cNvSpPr/>
      </xdr:nvSpPr>
      <xdr:spPr>
        <a:xfrm>
          <a:off x="3848100" y="9505950"/>
          <a:ext cx="2400300" cy="438150"/>
        </a:xfrm>
        <a:prstGeom prst="bracketPair">
          <a:avLst>
            <a:gd name="adj" fmla="val 91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19050</xdr:rowOff>
    </xdr:from>
    <xdr:to>
      <xdr:col>39</xdr:col>
      <xdr:colOff>76200</xdr:colOff>
      <xdr:row>35</xdr:row>
      <xdr:rowOff>190500</xdr:rowOff>
    </xdr:to>
    <xdr:sp macro="" textlink="">
      <xdr:nvSpPr>
        <xdr:cNvPr id="20" name="右中かっこ 19"/>
        <xdr:cNvSpPr/>
      </xdr:nvSpPr>
      <xdr:spPr>
        <a:xfrm>
          <a:off x="4012510" y="8119441"/>
          <a:ext cx="262973" cy="38679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34</xdr:row>
      <xdr:rowOff>19050</xdr:rowOff>
    </xdr:from>
    <xdr:to>
      <xdr:col>63</xdr:col>
      <xdr:colOff>66675</xdr:colOff>
      <xdr:row>35</xdr:row>
      <xdr:rowOff>190500</xdr:rowOff>
    </xdr:to>
    <xdr:sp macro="" textlink="">
      <xdr:nvSpPr>
        <xdr:cNvPr id="21" name="大かっこ 20"/>
        <xdr:cNvSpPr/>
      </xdr:nvSpPr>
      <xdr:spPr>
        <a:xfrm>
          <a:off x="4275483" y="8119441"/>
          <a:ext cx="2574649" cy="386798"/>
        </a:xfrm>
        <a:prstGeom prst="bracketPair">
          <a:avLst>
            <a:gd name="adj" fmla="val 91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46</xdr:row>
      <xdr:rowOff>19050</xdr:rowOff>
    </xdr:from>
    <xdr:to>
      <xdr:col>39</xdr:col>
      <xdr:colOff>76200</xdr:colOff>
      <xdr:row>47</xdr:row>
      <xdr:rowOff>190500</xdr:rowOff>
    </xdr:to>
    <xdr:sp macro="" textlink="">
      <xdr:nvSpPr>
        <xdr:cNvPr id="24" name="右中かっこ 23"/>
        <xdr:cNvSpPr/>
      </xdr:nvSpPr>
      <xdr:spPr>
        <a:xfrm>
          <a:off x="4012510" y="8011767"/>
          <a:ext cx="262973" cy="38679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46</xdr:row>
      <xdr:rowOff>19050</xdr:rowOff>
    </xdr:from>
    <xdr:to>
      <xdr:col>63</xdr:col>
      <xdr:colOff>66675</xdr:colOff>
      <xdr:row>47</xdr:row>
      <xdr:rowOff>190500</xdr:rowOff>
    </xdr:to>
    <xdr:sp macro="" textlink="">
      <xdr:nvSpPr>
        <xdr:cNvPr id="25" name="大かっこ 24"/>
        <xdr:cNvSpPr/>
      </xdr:nvSpPr>
      <xdr:spPr>
        <a:xfrm>
          <a:off x="4275483" y="8011767"/>
          <a:ext cx="2574649" cy="386798"/>
        </a:xfrm>
        <a:prstGeom prst="bracketPair">
          <a:avLst>
            <a:gd name="adj" fmla="val 91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0</xdr:colOff>
      <xdr:row>9</xdr:row>
      <xdr:rowOff>14653</xdr:rowOff>
    </xdr:from>
    <xdr:to>
      <xdr:col>78</xdr:col>
      <xdr:colOff>73269</xdr:colOff>
      <xdr:row>13</xdr:row>
      <xdr:rowOff>7327</xdr:rowOff>
    </xdr:to>
    <xdr:sp macro="" textlink="">
      <xdr:nvSpPr>
        <xdr:cNvPr id="4" name="右中かっこ 3"/>
        <xdr:cNvSpPr/>
      </xdr:nvSpPr>
      <xdr:spPr>
        <a:xfrm>
          <a:off x="7019925" y="1662478"/>
          <a:ext cx="178044" cy="716574"/>
        </a:xfrm>
        <a:prstGeom prst="rightBrace">
          <a:avLst/>
        </a:prstGeom>
        <a:ln w="38100">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79</xdr:col>
      <xdr:colOff>21980</xdr:colOff>
      <xdr:row>10</xdr:row>
      <xdr:rowOff>21981</xdr:rowOff>
    </xdr:from>
    <xdr:ext cx="2280624" cy="425822"/>
    <xdr:sp macro="" textlink="">
      <xdr:nvSpPr>
        <xdr:cNvPr id="5" name="テキスト ボックス 4"/>
        <xdr:cNvSpPr txBox="1"/>
      </xdr:nvSpPr>
      <xdr:spPr>
        <a:xfrm>
          <a:off x="7251455" y="1822206"/>
          <a:ext cx="2280624" cy="425822"/>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追記お願いします。</a:t>
          </a:r>
        </a:p>
      </xdr:txBody>
    </xdr:sp>
    <xdr:clientData/>
  </xdr:oneCellAnchor>
  <xdr:twoCellAnchor>
    <xdr:from>
      <xdr:col>77</xdr:col>
      <xdr:colOff>0</xdr:colOff>
      <xdr:row>3</xdr:row>
      <xdr:rowOff>359023</xdr:rowOff>
    </xdr:from>
    <xdr:to>
      <xdr:col>78</xdr:col>
      <xdr:colOff>54219</xdr:colOff>
      <xdr:row>6</xdr:row>
      <xdr:rowOff>6598</xdr:rowOff>
    </xdr:to>
    <xdr:sp macro="" textlink="">
      <xdr:nvSpPr>
        <xdr:cNvPr id="19" name="右中かっこ 18"/>
        <xdr:cNvSpPr/>
      </xdr:nvSpPr>
      <xdr:spPr>
        <a:xfrm>
          <a:off x="7019925" y="711448"/>
          <a:ext cx="158994" cy="314325"/>
        </a:xfrm>
        <a:prstGeom prst="rightBrace">
          <a:avLst/>
        </a:prstGeom>
        <a:ln w="38100">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78</xdr:col>
      <xdr:colOff>103628</xdr:colOff>
      <xdr:row>2</xdr:row>
      <xdr:rowOff>19050</xdr:rowOff>
    </xdr:from>
    <xdr:ext cx="2646651" cy="1092800"/>
    <xdr:sp macro="" textlink="">
      <xdr:nvSpPr>
        <xdr:cNvPr id="22" name="テキスト ボックス 21"/>
        <xdr:cNvSpPr txBox="1"/>
      </xdr:nvSpPr>
      <xdr:spPr>
        <a:xfrm>
          <a:off x="7228328" y="323850"/>
          <a:ext cx="2646651" cy="10928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2000"/>
            <a:t>9/3</a:t>
          </a:r>
          <a:r>
            <a:rPr kumimoji="1" lang="ja-JP" altLang="en-US" sz="2000"/>
            <a:t>までのご申請の場合は</a:t>
          </a:r>
          <a:r>
            <a:rPr kumimoji="1" lang="en-US" altLang="ja-JP" sz="2000"/>
            <a:t>10/1</a:t>
          </a:r>
          <a:r>
            <a:rPr kumimoji="1" lang="ja-JP" altLang="en-US" sz="2000"/>
            <a:t>でご記入ください。</a:t>
          </a:r>
        </a:p>
      </xdr:txBody>
    </xdr:sp>
    <xdr:clientData/>
  </xdr:oneCellAnchor>
  <xdr:oneCellAnchor>
    <xdr:from>
      <xdr:col>78</xdr:col>
      <xdr:colOff>76200</xdr:colOff>
      <xdr:row>14</xdr:row>
      <xdr:rowOff>85725</xdr:rowOff>
    </xdr:from>
    <xdr:ext cx="8743356" cy="1426288"/>
    <xdr:sp macro="" textlink="">
      <xdr:nvSpPr>
        <xdr:cNvPr id="26" name="テキスト ボックス 25"/>
        <xdr:cNvSpPr txBox="1"/>
      </xdr:nvSpPr>
      <xdr:spPr>
        <a:xfrm>
          <a:off x="7200900" y="2695575"/>
          <a:ext cx="8743356" cy="1426288"/>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a:t>
          </a:r>
          <a:r>
            <a:rPr kumimoji="1" lang="ja-JP" altLang="en-US" sz="2000">
              <a:solidFill>
                <a:schemeClr val="tx1"/>
              </a:solidFill>
            </a:rPr>
            <a:t>中古は　「中古住宅の取得（購入）」後のリフォームで補助のご利用になる場合</a:t>
          </a:r>
          <a:endParaRPr kumimoji="1" lang="en-US" altLang="ja-JP" sz="2000">
            <a:solidFill>
              <a:schemeClr val="tx1"/>
            </a:solidFill>
          </a:endParaRPr>
        </a:p>
        <a:p>
          <a:r>
            <a:rPr kumimoji="1" lang="ja-JP" altLang="en-US" sz="2000">
              <a:solidFill>
                <a:schemeClr val="tx1"/>
              </a:solidFill>
            </a:rPr>
            <a:t>　 を想定しております。</a:t>
          </a:r>
          <a:endParaRPr kumimoji="1" lang="en-US" altLang="ja-JP" sz="2000">
            <a:solidFill>
              <a:schemeClr val="tx1"/>
            </a:solidFill>
          </a:endParaRPr>
        </a:p>
        <a:p>
          <a:r>
            <a:rPr kumimoji="1" lang="ja-JP" altLang="en-US" sz="2000">
              <a:solidFill>
                <a:schemeClr val="tx1"/>
              </a:solidFill>
            </a:rPr>
            <a:t>　 すでにお持ちのご自宅のリフォームの場合はフラット３５の対象になりません。</a:t>
          </a:r>
          <a:endParaRPr kumimoji="1" lang="en-US" altLang="ja-JP" sz="2000">
            <a:solidFill>
              <a:schemeClr val="tx1"/>
            </a:solidFill>
          </a:endParaRPr>
        </a:p>
        <a:p>
          <a:r>
            <a:rPr kumimoji="1" lang="ja-JP" altLang="en-US" sz="2000">
              <a:solidFill>
                <a:schemeClr val="tx1"/>
              </a:solidFill>
            </a:rPr>
            <a:t>　 「住宅の取得」の場合に限られます。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u-ringyo@city.sado.niigata.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DN78"/>
  <sheetViews>
    <sheetView showGridLines="0" view="pageBreakPreview" zoomScale="115" zoomScaleNormal="115" zoomScaleSheetLayoutView="115" workbookViewId="0">
      <selection activeCell="EA14" sqref="EA14"/>
    </sheetView>
  </sheetViews>
  <sheetFormatPr defaultColWidth="1.44140625" defaultRowHeight="8.85" customHeight="1" outlineLevelRow="1" outlineLevelCol="1"/>
  <cols>
    <col min="1" max="26" width="1.44140625" style="67"/>
    <col min="27" max="101" width="0.77734375" style="67" customWidth="1"/>
    <col min="102" max="102" width="1.44140625" style="67"/>
    <col min="103" max="103" width="1.44140625" style="67" hidden="1" customWidth="1" outlineLevel="1"/>
    <col min="104" max="108" width="7.44140625" style="67" hidden="1" customWidth="1" outlineLevel="1"/>
    <col min="109" max="109" width="17.88671875" style="67" hidden="1" customWidth="1" outlineLevel="1"/>
    <col min="110" max="112" width="1.44140625" style="67" hidden="1" customWidth="1"/>
    <col min="113" max="124" width="1.44140625" style="67" customWidth="1"/>
    <col min="125" max="16384" width="1.44140625" style="67"/>
  </cols>
  <sheetData>
    <row r="1" spans="2:118" ht="12" customHeight="1">
      <c r="B1" s="175" t="s">
        <v>5540</v>
      </c>
      <c r="C1" s="175"/>
      <c r="D1" s="175"/>
      <c r="E1" s="175"/>
      <c r="F1" s="175"/>
      <c r="G1" s="175"/>
      <c r="H1" s="175"/>
      <c r="I1" s="175"/>
      <c r="J1" s="175"/>
      <c r="K1" s="175"/>
      <c r="L1" s="175"/>
      <c r="M1" s="175"/>
      <c r="N1" s="175"/>
      <c r="O1" s="175"/>
      <c r="P1" s="175"/>
      <c r="Q1" s="175"/>
      <c r="R1" s="175"/>
      <c r="S1" s="175"/>
      <c r="T1" s="175"/>
      <c r="U1" s="175"/>
      <c r="V1" s="175"/>
      <c r="W1" s="175"/>
      <c r="X1" s="175"/>
      <c r="Y1" s="175"/>
      <c r="Z1" s="175"/>
      <c r="AB1" s="172"/>
      <c r="AC1" s="172"/>
      <c r="AD1" s="172"/>
      <c r="AE1" s="172"/>
      <c r="AF1" s="172"/>
      <c r="AG1" s="172"/>
      <c r="AH1" s="172"/>
      <c r="AI1" s="172"/>
      <c r="AJ1" s="172"/>
      <c r="AK1" s="172"/>
      <c r="AL1" s="172"/>
      <c r="AM1" s="172"/>
      <c r="AN1" s="172"/>
      <c r="AO1" s="172"/>
      <c r="AP1" s="126"/>
      <c r="AQ1" s="126"/>
      <c r="AR1" s="126"/>
      <c r="AS1" s="126"/>
      <c r="AT1" s="126"/>
    </row>
    <row r="2" spans="2:118" ht="4.5" customHeight="1" thickBot="1">
      <c r="B2" s="68"/>
      <c r="C2" s="68"/>
      <c r="D2" s="68"/>
      <c r="E2" s="68"/>
      <c r="F2" s="68"/>
      <c r="G2" s="68"/>
      <c r="H2" s="68"/>
      <c r="I2" s="68"/>
      <c r="J2" s="68"/>
      <c r="K2" s="68"/>
      <c r="L2" s="68"/>
    </row>
    <row r="3" spans="2:118" ht="22.5" customHeight="1" thickBot="1">
      <c r="B3" s="176" t="s">
        <v>5535</v>
      </c>
      <c r="C3" s="176"/>
      <c r="D3" s="176"/>
      <c r="E3" s="176"/>
      <c r="F3" s="176"/>
      <c r="G3" s="176"/>
      <c r="H3" s="176"/>
      <c r="I3" s="176"/>
      <c r="J3" s="176"/>
      <c r="K3" s="176"/>
      <c r="L3" s="176"/>
      <c r="M3" s="176"/>
      <c r="N3" s="176"/>
      <c r="O3" s="176"/>
      <c r="P3" s="176"/>
      <c r="Q3" s="176"/>
      <c r="R3" s="176"/>
      <c r="S3" s="176"/>
      <c r="T3" s="176"/>
      <c r="U3" s="176"/>
      <c r="V3" s="176"/>
      <c r="W3" s="176"/>
      <c r="X3" s="176"/>
      <c r="Y3" s="176"/>
      <c r="Z3" s="176"/>
      <c r="BL3" s="164" t="s">
        <v>3</v>
      </c>
      <c r="BM3" s="165"/>
      <c r="BN3" s="165"/>
      <c r="BO3" s="165"/>
      <c r="BP3" s="165"/>
      <c r="BQ3" s="165"/>
      <c r="BR3" s="166"/>
      <c r="BS3" s="161" t="s">
        <v>5592</v>
      </c>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3"/>
    </row>
    <row r="4" spans="2:118" ht="6" customHeight="1">
      <c r="B4" s="69"/>
      <c r="C4" s="69"/>
      <c r="D4" s="69"/>
      <c r="E4" s="69"/>
      <c r="F4" s="69"/>
      <c r="G4" s="69"/>
      <c r="H4" s="69"/>
      <c r="I4" s="69"/>
      <c r="J4" s="69"/>
      <c r="K4" s="69"/>
      <c r="L4" s="69"/>
      <c r="BE4" s="70"/>
      <c r="BF4" s="70"/>
      <c r="BG4" s="70"/>
      <c r="BH4" s="70"/>
      <c r="BI4" s="3"/>
      <c r="BJ4" s="3"/>
      <c r="BK4" s="3"/>
      <c r="BL4" s="3"/>
      <c r="BM4" s="3"/>
      <c r="BN4" s="3"/>
      <c r="BO4" s="3"/>
      <c r="BP4" s="3"/>
      <c r="BQ4" s="4"/>
      <c r="BR4" s="5"/>
      <c r="BS4" s="5"/>
      <c r="BT4" s="5"/>
      <c r="BU4" s="5"/>
      <c r="BV4" s="5"/>
      <c r="BW4" s="5"/>
      <c r="BX4" s="5"/>
      <c r="BY4" s="3"/>
      <c r="BZ4" s="3"/>
      <c r="CA4" s="5"/>
      <c r="CB4" s="5"/>
      <c r="CC4" s="3"/>
      <c r="CD4" s="3"/>
      <c r="CE4" s="3"/>
      <c r="CF4" s="3"/>
      <c r="CG4" s="3"/>
      <c r="CH4" s="3"/>
      <c r="CI4" s="3"/>
      <c r="CJ4" s="5"/>
      <c r="CK4" s="5"/>
      <c r="CL4" s="3"/>
      <c r="CM4" s="3"/>
      <c r="CN4" s="3"/>
      <c r="CO4" s="3"/>
      <c r="CP4" s="3"/>
      <c r="CQ4" s="3"/>
      <c r="CR4" s="3"/>
      <c r="CS4" s="3"/>
      <c r="CT4" s="3"/>
      <c r="CU4" s="3"/>
      <c r="CV4" s="3"/>
    </row>
    <row r="5" spans="2:118" ht="25.5" customHeight="1">
      <c r="B5" s="183" t="s">
        <v>5542</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row>
    <row r="6" spans="2:118" s="72" customFormat="1" ht="11.25" customHeight="1">
      <c r="B6" s="173" t="s">
        <v>2</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71"/>
      <c r="CY6" s="71"/>
    </row>
    <row r="7" spans="2:118" s="72" customFormat="1" ht="9" customHeight="1">
      <c r="B7" s="71"/>
      <c r="C7" s="71"/>
      <c r="D7" s="71"/>
      <c r="E7" s="71"/>
      <c r="F7" s="71"/>
      <c r="G7" s="71"/>
      <c r="H7" s="71"/>
      <c r="I7" s="71"/>
      <c r="J7" s="71"/>
      <c r="K7" s="71"/>
      <c r="L7" s="71"/>
      <c r="M7" s="71"/>
      <c r="N7" s="71"/>
      <c r="O7" s="71"/>
      <c r="P7" s="71"/>
      <c r="Q7" s="71"/>
      <c r="R7" s="124"/>
      <c r="S7" s="71"/>
      <c r="T7" s="71"/>
      <c r="U7" s="71"/>
      <c r="V7" s="71"/>
      <c r="W7" s="71"/>
      <c r="X7" s="71"/>
      <c r="Y7" s="71"/>
      <c r="Z7" s="71"/>
      <c r="AA7" s="71"/>
      <c r="AB7" s="71"/>
      <c r="AC7" s="71"/>
      <c r="AD7" s="71"/>
      <c r="AE7" s="71"/>
      <c r="AF7" s="127"/>
      <c r="AG7" s="127"/>
      <c r="AH7" s="127"/>
      <c r="AI7" s="127"/>
      <c r="AJ7" s="127"/>
      <c r="AK7" s="71"/>
      <c r="AL7" s="71"/>
      <c r="AM7" s="71"/>
      <c r="AN7" s="71"/>
      <c r="AO7" s="71"/>
      <c r="AP7" s="127"/>
      <c r="AQ7" s="127"/>
      <c r="AR7" s="127"/>
      <c r="AS7" s="127"/>
      <c r="AT7" s="127"/>
      <c r="AU7" s="71"/>
      <c r="AV7" s="71"/>
      <c r="AW7" s="71"/>
      <c r="AX7" s="71"/>
      <c r="AY7" s="71"/>
      <c r="AZ7" s="127"/>
      <c r="BA7" s="127"/>
      <c r="BB7" s="127"/>
      <c r="BC7" s="127"/>
      <c r="BD7" s="127"/>
      <c r="BE7" s="71"/>
      <c r="BF7" s="71"/>
      <c r="BG7" s="71"/>
      <c r="BH7" s="71"/>
      <c r="BI7" s="71"/>
      <c r="BJ7" s="127"/>
      <c r="BK7" s="127"/>
      <c r="BL7" s="127"/>
      <c r="BM7" s="127"/>
      <c r="BN7" s="127"/>
      <c r="BO7" s="71"/>
      <c r="BP7" s="71"/>
      <c r="BQ7" s="71"/>
      <c r="BR7" s="71"/>
      <c r="BS7" s="71"/>
      <c r="BT7" s="127"/>
      <c r="BU7" s="127"/>
      <c r="BV7" s="127"/>
      <c r="BW7" s="127"/>
      <c r="BX7" s="127"/>
      <c r="BY7" s="71"/>
      <c r="BZ7" s="71"/>
      <c r="CA7" s="71"/>
      <c r="CB7" s="71"/>
      <c r="CC7" s="71"/>
      <c r="CD7" s="127"/>
      <c r="CE7" s="127"/>
      <c r="CF7" s="127"/>
      <c r="CG7" s="127"/>
      <c r="CH7" s="127"/>
      <c r="CI7" s="71"/>
      <c r="CJ7" s="71"/>
      <c r="CK7" s="71"/>
      <c r="CL7" s="71"/>
      <c r="CM7" s="71"/>
      <c r="CN7" s="127"/>
      <c r="CO7" s="127"/>
      <c r="CP7" s="127"/>
      <c r="CQ7" s="127"/>
      <c r="CR7" s="127"/>
      <c r="CS7" s="71"/>
      <c r="CT7" s="71"/>
      <c r="CU7" s="71"/>
      <c r="CV7" s="71"/>
      <c r="CW7" s="71"/>
      <c r="CX7" s="71"/>
      <c r="CY7" s="71"/>
    </row>
    <row r="8" spans="2:118" ht="17.25" customHeight="1">
      <c r="B8" s="184" t="s">
        <v>5541</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73"/>
      <c r="CY8" s="73"/>
      <c r="CZ8" s="73"/>
      <c r="DA8" s="73"/>
      <c r="DB8" s="73"/>
      <c r="DC8" s="73"/>
      <c r="DD8" s="73"/>
      <c r="DE8" s="73"/>
      <c r="DF8" s="73"/>
      <c r="DG8" s="73"/>
      <c r="DH8" s="73"/>
      <c r="DI8" s="73"/>
      <c r="DJ8" s="73"/>
      <c r="DK8" s="73"/>
      <c r="DL8" s="73"/>
      <c r="DM8" s="73"/>
      <c r="DN8" s="73"/>
    </row>
    <row r="9" spans="2:118" ht="3" customHeight="1">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73"/>
      <c r="CY9" s="73"/>
      <c r="CZ9" s="73"/>
      <c r="DA9" s="73"/>
      <c r="DB9" s="73"/>
      <c r="DC9" s="73"/>
      <c r="DD9" s="73"/>
      <c r="DE9" s="73"/>
      <c r="DF9" s="73"/>
      <c r="DG9" s="73"/>
      <c r="DH9" s="73"/>
      <c r="DI9" s="73"/>
      <c r="DJ9" s="73"/>
      <c r="DK9" s="73"/>
      <c r="DL9" s="73"/>
      <c r="DM9" s="73"/>
      <c r="DN9" s="73"/>
    </row>
    <row r="10" spans="2:118" ht="3" customHeight="1" thickBot="1">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3"/>
      <c r="CX10" s="73"/>
      <c r="CY10" s="73"/>
      <c r="CZ10" s="73"/>
      <c r="DA10" s="73"/>
      <c r="DB10" s="73"/>
      <c r="DC10" s="73"/>
      <c r="DD10" s="73"/>
      <c r="DE10" s="73"/>
      <c r="DF10" s="73"/>
      <c r="DG10" s="73"/>
      <c r="DH10" s="73"/>
      <c r="DI10" s="73"/>
      <c r="DJ10" s="73"/>
      <c r="DK10" s="73"/>
      <c r="DL10" s="73"/>
      <c r="DM10" s="73"/>
      <c r="DN10" s="73"/>
    </row>
    <row r="11" spans="2:118" ht="15" customHeight="1" thickBot="1">
      <c r="B11" s="180" t="s">
        <v>5</v>
      </c>
      <c r="C11" s="181"/>
      <c r="D11" s="181"/>
      <c r="E11" s="181"/>
      <c r="F11" s="181"/>
      <c r="G11" s="181"/>
      <c r="H11" s="181"/>
      <c r="I11" s="181"/>
      <c r="J11" s="181"/>
      <c r="K11" s="181"/>
      <c r="L11" s="181"/>
      <c r="M11" s="181"/>
      <c r="N11" s="181"/>
      <c r="O11" s="182"/>
      <c r="P11" s="177" t="str">
        <f>IF($K$12="","※左欄のコードを選択",VLOOKUP($K$12,H281010コード!$A$2:$G$1789,6,FALSE))</f>
        <v>佐渡市</v>
      </c>
      <c r="Q11" s="178"/>
      <c r="R11" s="178"/>
      <c r="S11" s="178"/>
      <c r="T11" s="178"/>
      <c r="U11" s="178"/>
      <c r="V11" s="178"/>
      <c r="W11" s="178"/>
      <c r="X11" s="178"/>
      <c r="Y11" s="178"/>
      <c r="Z11" s="178"/>
      <c r="AA11" s="178"/>
      <c r="AB11" s="178"/>
      <c r="AC11" s="269" t="s">
        <v>5537</v>
      </c>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130"/>
      <c r="CO11" s="130"/>
      <c r="CP11" s="167" t="s">
        <v>5543</v>
      </c>
      <c r="CQ11" s="168"/>
      <c r="CR11" s="168"/>
      <c r="CS11" s="168"/>
      <c r="CT11" s="168"/>
      <c r="CU11" s="168"/>
      <c r="CV11" s="168"/>
      <c r="CW11" s="169"/>
    </row>
    <row r="12" spans="2:118" ht="24.75" customHeight="1" thickBot="1">
      <c r="B12" s="75"/>
      <c r="C12" s="186" t="s">
        <v>5469</v>
      </c>
      <c r="D12" s="187"/>
      <c r="E12" s="187"/>
      <c r="F12" s="187"/>
      <c r="G12" s="187"/>
      <c r="H12" s="187"/>
      <c r="I12" s="187"/>
      <c r="J12" s="188"/>
      <c r="K12" s="251" t="s">
        <v>2340</v>
      </c>
      <c r="L12" s="251"/>
      <c r="M12" s="251"/>
      <c r="N12" s="251"/>
      <c r="O12" s="252"/>
      <c r="P12" s="179"/>
      <c r="Q12" s="179"/>
      <c r="R12" s="179"/>
      <c r="S12" s="179"/>
      <c r="T12" s="179"/>
      <c r="U12" s="179"/>
      <c r="V12" s="179"/>
      <c r="W12" s="179"/>
      <c r="X12" s="179"/>
      <c r="Y12" s="179"/>
      <c r="Z12" s="179"/>
      <c r="AA12" s="179"/>
      <c r="AB12" s="179"/>
      <c r="AC12" s="185" t="s">
        <v>5581</v>
      </c>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29"/>
      <c r="CO12" s="129"/>
      <c r="CP12" s="170"/>
      <c r="CQ12" s="170"/>
      <c r="CR12" s="170"/>
      <c r="CS12" s="170"/>
      <c r="CT12" s="170"/>
      <c r="CU12" s="170"/>
      <c r="CV12" s="170"/>
      <c r="CW12" s="171"/>
    </row>
    <row r="13" spans="2:118" ht="15" customHeight="1">
      <c r="B13" s="76"/>
      <c r="C13" s="196" t="s">
        <v>11</v>
      </c>
      <c r="D13" s="197"/>
      <c r="E13" s="197"/>
      <c r="F13" s="197"/>
      <c r="G13" s="197"/>
      <c r="H13" s="197"/>
      <c r="I13" s="197"/>
      <c r="J13" s="197"/>
      <c r="K13" s="197"/>
      <c r="L13" s="197"/>
      <c r="M13" s="197"/>
      <c r="N13" s="197"/>
      <c r="O13" s="198"/>
      <c r="P13" s="244" t="s">
        <v>18</v>
      </c>
      <c r="Q13" s="245"/>
      <c r="R13" s="245"/>
      <c r="S13" s="245"/>
      <c r="T13" s="191">
        <v>952</v>
      </c>
      <c r="U13" s="191"/>
      <c r="V13" s="191"/>
      <c r="W13" s="77" t="s">
        <v>19</v>
      </c>
      <c r="X13" s="191">
        <v>1292</v>
      </c>
      <c r="Y13" s="191"/>
      <c r="Z13" s="191"/>
      <c r="AA13" s="191"/>
      <c r="AB13" s="77" t="s">
        <v>16</v>
      </c>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8"/>
    </row>
    <row r="14" spans="2:118" ht="14.25" customHeight="1">
      <c r="B14" s="76"/>
      <c r="C14" s="199"/>
      <c r="D14" s="200"/>
      <c r="E14" s="200"/>
      <c r="F14" s="200"/>
      <c r="G14" s="200"/>
      <c r="H14" s="200"/>
      <c r="I14" s="200"/>
      <c r="J14" s="200"/>
      <c r="K14" s="200"/>
      <c r="L14" s="200"/>
      <c r="M14" s="200"/>
      <c r="N14" s="200"/>
      <c r="O14" s="201"/>
      <c r="P14" s="193" t="s">
        <v>5582</v>
      </c>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5"/>
    </row>
    <row r="15" spans="2:118" ht="18" customHeight="1">
      <c r="B15" s="192"/>
      <c r="C15" s="189" t="s">
        <v>6</v>
      </c>
      <c r="D15" s="189"/>
      <c r="E15" s="189"/>
      <c r="F15" s="189"/>
      <c r="G15" s="189"/>
      <c r="H15" s="189"/>
      <c r="I15" s="189"/>
      <c r="J15" s="189"/>
      <c r="K15" s="189"/>
      <c r="L15" s="189"/>
      <c r="M15" s="189"/>
      <c r="N15" s="189"/>
      <c r="O15" s="190"/>
      <c r="P15" s="95"/>
      <c r="Q15" s="149" t="s">
        <v>5583</v>
      </c>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189" t="s">
        <v>5517</v>
      </c>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96"/>
      <c r="CA15" s="96"/>
      <c r="CB15" s="96"/>
      <c r="CC15" s="151" t="s">
        <v>5575</v>
      </c>
      <c r="CD15" s="96"/>
      <c r="CE15" s="96"/>
      <c r="CF15" s="96"/>
      <c r="CG15" s="96"/>
      <c r="CH15" s="96"/>
      <c r="CI15" s="96"/>
      <c r="CJ15" s="96"/>
      <c r="CK15" s="96"/>
      <c r="CL15" s="96"/>
      <c r="CM15" s="96"/>
      <c r="CN15" s="96"/>
      <c r="CO15" s="96"/>
      <c r="CP15" s="96"/>
      <c r="CQ15" s="96"/>
      <c r="CR15" s="96"/>
      <c r="CS15" s="96"/>
      <c r="CT15" s="96"/>
      <c r="CU15" s="96"/>
      <c r="CV15" s="96"/>
      <c r="CW15" s="97"/>
    </row>
    <row r="16" spans="2:118" ht="18" customHeight="1">
      <c r="B16" s="189"/>
      <c r="C16" s="189" t="s">
        <v>8</v>
      </c>
      <c r="D16" s="189"/>
      <c r="E16" s="189"/>
      <c r="F16" s="189"/>
      <c r="G16" s="189"/>
      <c r="H16" s="189"/>
      <c r="I16" s="189"/>
      <c r="J16" s="189"/>
      <c r="K16" s="189"/>
      <c r="L16" s="189"/>
      <c r="M16" s="189"/>
      <c r="N16" s="189"/>
      <c r="O16" s="190"/>
      <c r="P16" s="95"/>
      <c r="Q16" s="150" t="s">
        <v>5584</v>
      </c>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189" t="s">
        <v>7</v>
      </c>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96"/>
      <c r="CA16" s="96"/>
      <c r="CB16" s="96"/>
      <c r="CC16" s="151" t="s">
        <v>5585</v>
      </c>
      <c r="CD16" s="96"/>
      <c r="CE16" s="96"/>
      <c r="CF16" s="96"/>
      <c r="CG16" s="96"/>
      <c r="CH16" s="96"/>
      <c r="CI16" s="96"/>
      <c r="CJ16" s="96"/>
      <c r="CK16" s="96"/>
      <c r="CL16" s="96"/>
      <c r="CM16" s="96"/>
      <c r="CN16" s="96"/>
      <c r="CO16" s="96"/>
      <c r="CP16" s="96"/>
      <c r="CQ16" s="96"/>
      <c r="CR16" s="96"/>
      <c r="CS16" s="96"/>
      <c r="CT16" s="96"/>
      <c r="CU16" s="96"/>
      <c r="CV16" s="96"/>
      <c r="CW16" s="97"/>
    </row>
    <row r="17" spans="2:108" ht="7.5" customHeight="1"/>
    <row r="18" spans="2:108" ht="19.5" customHeight="1">
      <c r="B18" s="261" t="s">
        <v>5544</v>
      </c>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3"/>
      <c r="AA18" s="278" t="s">
        <v>5557</v>
      </c>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80"/>
      <c r="CX18" s="79"/>
      <c r="CY18" s="80"/>
      <c r="CZ18" s="81" t="s">
        <v>5464</v>
      </c>
      <c r="DA18" s="81" t="s">
        <v>5553</v>
      </c>
      <c r="DB18" s="118" t="s">
        <v>5554</v>
      </c>
      <c r="DC18" s="118" t="s">
        <v>5555</v>
      </c>
      <c r="DD18" s="119" t="s">
        <v>5556</v>
      </c>
    </row>
    <row r="19" spans="2:108" ht="32.25" customHeight="1" thickBot="1">
      <c r="B19" s="264"/>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6"/>
      <c r="AA19" s="155" t="s">
        <v>5546</v>
      </c>
      <c r="AB19" s="205"/>
      <c r="AC19" s="205"/>
      <c r="AD19" s="205"/>
      <c r="AE19" s="206"/>
      <c r="AF19" s="155" t="s">
        <v>5545</v>
      </c>
      <c r="AG19" s="156"/>
      <c r="AH19" s="156"/>
      <c r="AI19" s="156"/>
      <c r="AJ19" s="157"/>
      <c r="AK19" s="155" t="s">
        <v>5547</v>
      </c>
      <c r="AL19" s="205"/>
      <c r="AM19" s="205"/>
      <c r="AN19" s="205"/>
      <c r="AO19" s="206"/>
      <c r="AP19" s="155" t="s">
        <v>5548</v>
      </c>
      <c r="AQ19" s="156"/>
      <c r="AR19" s="156"/>
      <c r="AS19" s="156"/>
      <c r="AT19" s="157"/>
      <c r="AU19" s="207" t="s">
        <v>5549</v>
      </c>
      <c r="AV19" s="208"/>
      <c r="AW19" s="208"/>
      <c r="AX19" s="208"/>
      <c r="AY19" s="209"/>
      <c r="AZ19" s="155" t="s">
        <v>5552</v>
      </c>
      <c r="BA19" s="156"/>
      <c r="BB19" s="156"/>
      <c r="BC19" s="156"/>
      <c r="BD19" s="157"/>
      <c r="BE19" s="275" t="s">
        <v>5550</v>
      </c>
      <c r="BF19" s="276"/>
      <c r="BG19" s="276"/>
      <c r="BH19" s="276"/>
      <c r="BI19" s="277"/>
      <c r="BJ19" s="155" t="s">
        <v>5551</v>
      </c>
      <c r="BK19" s="156"/>
      <c r="BL19" s="156"/>
      <c r="BM19" s="156"/>
      <c r="BN19" s="157"/>
      <c r="BO19" s="275" t="s">
        <v>5560</v>
      </c>
      <c r="BP19" s="276"/>
      <c r="BQ19" s="276"/>
      <c r="BR19" s="276"/>
      <c r="BS19" s="277"/>
      <c r="BT19" s="155" t="s">
        <v>5561</v>
      </c>
      <c r="BU19" s="156"/>
      <c r="BV19" s="156"/>
      <c r="BW19" s="156"/>
      <c r="BX19" s="157"/>
      <c r="BY19" s="275"/>
      <c r="BZ19" s="276"/>
      <c r="CA19" s="276"/>
      <c r="CB19" s="276"/>
      <c r="CC19" s="276"/>
      <c r="CD19" s="155"/>
      <c r="CE19" s="156"/>
      <c r="CF19" s="156"/>
      <c r="CG19" s="156"/>
      <c r="CH19" s="157"/>
      <c r="CI19" s="275"/>
      <c r="CJ19" s="276"/>
      <c r="CK19" s="276"/>
      <c r="CL19" s="276"/>
      <c r="CM19" s="276"/>
      <c r="CN19" s="155"/>
      <c r="CO19" s="156"/>
      <c r="CP19" s="156"/>
      <c r="CQ19" s="156"/>
      <c r="CR19" s="157"/>
      <c r="CS19" s="283"/>
      <c r="CT19" s="284"/>
      <c r="CU19" s="284"/>
      <c r="CV19" s="284"/>
      <c r="CW19" s="285"/>
      <c r="CX19" s="80"/>
      <c r="CY19" s="80"/>
      <c r="CZ19" s="83"/>
      <c r="DA19" s="83"/>
      <c r="DB19" s="83"/>
      <c r="DC19" s="83"/>
    </row>
    <row r="20" spans="2:108" ht="15" customHeight="1">
      <c r="B20" s="246" t="s">
        <v>5476</v>
      </c>
      <c r="C20" s="247"/>
      <c r="D20" s="202" t="s">
        <v>5586</v>
      </c>
      <c r="E20" s="203"/>
      <c r="F20" s="203"/>
      <c r="G20" s="203"/>
      <c r="H20" s="203"/>
      <c r="I20" s="203"/>
      <c r="J20" s="203"/>
      <c r="K20" s="203"/>
      <c r="L20" s="203"/>
      <c r="M20" s="203"/>
      <c r="N20" s="203"/>
      <c r="O20" s="203"/>
      <c r="P20" s="203"/>
      <c r="Q20" s="203"/>
      <c r="R20" s="203"/>
      <c r="S20" s="203"/>
      <c r="T20" s="203"/>
      <c r="U20" s="203"/>
      <c r="V20" s="203"/>
      <c r="W20" s="248" t="str">
        <f>IF(CZ20="○","別紙")</f>
        <v>別紙</v>
      </c>
      <c r="X20" s="249"/>
      <c r="Y20" s="249"/>
      <c r="Z20" s="250"/>
      <c r="AA20" s="253" t="s">
        <v>5589</v>
      </c>
      <c r="AB20" s="254"/>
      <c r="AC20" s="254"/>
      <c r="AD20" s="254"/>
      <c r="AE20" s="255"/>
      <c r="AF20" s="158" t="s">
        <v>5589</v>
      </c>
      <c r="AG20" s="159"/>
      <c r="AH20" s="159"/>
      <c r="AI20" s="159"/>
      <c r="AJ20" s="160"/>
      <c r="AK20" s="158" t="s">
        <v>5589</v>
      </c>
      <c r="AL20" s="159"/>
      <c r="AM20" s="159"/>
      <c r="AN20" s="159"/>
      <c r="AO20" s="160"/>
      <c r="AP20" s="158" t="s">
        <v>5589</v>
      </c>
      <c r="AQ20" s="159"/>
      <c r="AR20" s="159"/>
      <c r="AS20" s="159"/>
      <c r="AT20" s="160"/>
      <c r="AU20" s="158" t="s">
        <v>5589</v>
      </c>
      <c r="AV20" s="159"/>
      <c r="AW20" s="159"/>
      <c r="AX20" s="159"/>
      <c r="AY20" s="160"/>
      <c r="AZ20" s="158" t="s">
        <v>5589</v>
      </c>
      <c r="BA20" s="159"/>
      <c r="BB20" s="159"/>
      <c r="BC20" s="159"/>
      <c r="BD20" s="160"/>
      <c r="BE20" s="158" t="s">
        <v>5589</v>
      </c>
      <c r="BF20" s="159"/>
      <c r="BG20" s="159"/>
      <c r="BH20" s="159"/>
      <c r="BI20" s="160"/>
      <c r="BJ20" s="158" t="s">
        <v>5589</v>
      </c>
      <c r="BK20" s="159"/>
      <c r="BL20" s="159"/>
      <c r="BM20" s="159"/>
      <c r="BN20" s="160"/>
      <c r="BO20" s="158" t="s">
        <v>5576</v>
      </c>
      <c r="BP20" s="159"/>
      <c r="BQ20" s="159"/>
      <c r="BR20" s="159"/>
      <c r="BS20" s="160"/>
      <c r="BT20" s="158" t="s">
        <v>5589</v>
      </c>
      <c r="BU20" s="159"/>
      <c r="BV20" s="159"/>
      <c r="BW20" s="159"/>
      <c r="BX20" s="160"/>
      <c r="BY20" s="158"/>
      <c r="BZ20" s="159"/>
      <c r="CA20" s="159"/>
      <c r="CB20" s="159"/>
      <c r="CC20" s="160"/>
      <c r="CD20" s="158"/>
      <c r="CE20" s="159"/>
      <c r="CF20" s="159"/>
      <c r="CG20" s="159"/>
      <c r="CH20" s="160"/>
      <c r="CI20" s="158"/>
      <c r="CJ20" s="159"/>
      <c r="CK20" s="159"/>
      <c r="CL20" s="159"/>
      <c r="CM20" s="160"/>
      <c r="CN20" s="158"/>
      <c r="CO20" s="159"/>
      <c r="CP20" s="159"/>
      <c r="CQ20" s="159"/>
      <c r="CR20" s="160"/>
      <c r="CS20" s="158"/>
      <c r="CT20" s="159"/>
      <c r="CU20" s="159"/>
      <c r="CV20" s="159"/>
      <c r="CW20" s="281"/>
      <c r="CZ20" s="67" t="str">
        <f>IF(COUNTIFS(AA20:CW20,"○")+COUNTIFS(AA20:CW20,"△"),"○","")</f>
        <v>○</v>
      </c>
      <c r="DA20" s="67">
        <f>IF(CZ20="○",COUNTIF(CZ20,"○"),"")</f>
        <v>1</v>
      </c>
      <c r="DB20" s="67" t="str">
        <f>DBCS(DA20)</f>
        <v>１</v>
      </c>
    </row>
    <row r="21" spans="2:108" ht="15" customHeight="1">
      <c r="B21" s="230" t="s">
        <v>5477</v>
      </c>
      <c r="C21" s="231"/>
      <c r="D21" s="204"/>
      <c r="E21" s="174"/>
      <c r="F21" s="174"/>
      <c r="G21" s="174"/>
      <c r="H21" s="174"/>
      <c r="I21" s="174"/>
      <c r="J21" s="174"/>
      <c r="K21" s="174"/>
      <c r="L21" s="174"/>
      <c r="M21" s="174"/>
      <c r="N21" s="174"/>
      <c r="O21" s="174"/>
      <c r="P21" s="174"/>
      <c r="Q21" s="174"/>
      <c r="R21" s="174"/>
      <c r="S21" s="174"/>
      <c r="T21" s="174"/>
      <c r="U21" s="174"/>
      <c r="V21" s="174"/>
      <c r="W21" s="235" t="str">
        <f>IF(CZ21="○","別紙"&amp;$DB21&amp;"","")</f>
        <v/>
      </c>
      <c r="X21" s="236"/>
      <c r="Y21" s="236"/>
      <c r="Z21" s="237"/>
      <c r="AA21" s="241"/>
      <c r="AB21" s="242"/>
      <c r="AC21" s="242"/>
      <c r="AD21" s="242"/>
      <c r="AE21" s="243"/>
      <c r="AF21" s="152"/>
      <c r="AG21" s="153"/>
      <c r="AH21" s="153"/>
      <c r="AI21" s="153"/>
      <c r="AJ21" s="154"/>
      <c r="AK21" s="152"/>
      <c r="AL21" s="153"/>
      <c r="AM21" s="153"/>
      <c r="AN21" s="153"/>
      <c r="AO21" s="154"/>
      <c r="AP21" s="152"/>
      <c r="AQ21" s="153"/>
      <c r="AR21" s="153"/>
      <c r="AS21" s="153"/>
      <c r="AT21" s="154"/>
      <c r="AU21" s="152"/>
      <c r="AV21" s="153"/>
      <c r="AW21" s="153"/>
      <c r="AX21" s="153"/>
      <c r="AY21" s="154"/>
      <c r="AZ21" s="152"/>
      <c r="BA21" s="153"/>
      <c r="BB21" s="153"/>
      <c r="BC21" s="153"/>
      <c r="BD21" s="154"/>
      <c r="BE21" s="152"/>
      <c r="BF21" s="153"/>
      <c r="BG21" s="153"/>
      <c r="BH21" s="153"/>
      <c r="BI21" s="154"/>
      <c r="BJ21" s="152"/>
      <c r="BK21" s="153"/>
      <c r="BL21" s="153"/>
      <c r="BM21" s="153"/>
      <c r="BN21" s="154"/>
      <c r="BO21" s="152"/>
      <c r="BP21" s="153"/>
      <c r="BQ21" s="153"/>
      <c r="BR21" s="153"/>
      <c r="BS21" s="154"/>
      <c r="BT21" s="152"/>
      <c r="BU21" s="153"/>
      <c r="BV21" s="153"/>
      <c r="BW21" s="153"/>
      <c r="BX21" s="154"/>
      <c r="BY21" s="152"/>
      <c r="BZ21" s="153"/>
      <c r="CA21" s="153"/>
      <c r="CB21" s="153"/>
      <c r="CC21" s="154"/>
      <c r="CD21" s="152"/>
      <c r="CE21" s="153"/>
      <c r="CF21" s="153"/>
      <c r="CG21" s="153"/>
      <c r="CH21" s="154"/>
      <c r="CI21" s="152"/>
      <c r="CJ21" s="153"/>
      <c r="CK21" s="153"/>
      <c r="CL21" s="153"/>
      <c r="CM21" s="154"/>
      <c r="CN21" s="152"/>
      <c r="CO21" s="153"/>
      <c r="CP21" s="153"/>
      <c r="CQ21" s="153"/>
      <c r="CR21" s="154"/>
      <c r="CS21" s="152"/>
      <c r="CT21" s="153"/>
      <c r="CU21" s="153"/>
      <c r="CV21" s="153"/>
      <c r="CW21" s="282"/>
      <c r="CZ21" s="67" t="str">
        <f t="shared" ref="CZ21:CZ24" si="0">IF(COUNTIFS(AA21:CW21,"○")+COUNTIFS(AA21:CW21,"△"),"○","")</f>
        <v/>
      </c>
      <c r="DA21" s="67" t="str">
        <f>IF(CZ21="○",COUNTIF(CZ20:CZ21,"○"),"")</f>
        <v/>
      </c>
      <c r="DB21" s="67" t="str">
        <f>DBCS(DA21)</f>
        <v/>
      </c>
    </row>
    <row r="22" spans="2:108" ht="15" customHeight="1">
      <c r="B22" s="230" t="s">
        <v>5478</v>
      </c>
      <c r="C22" s="231"/>
      <c r="D22" s="204"/>
      <c r="E22" s="174"/>
      <c r="F22" s="174"/>
      <c r="G22" s="174"/>
      <c r="H22" s="174"/>
      <c r="I22" s="174"/>
      <c r="J22" s="174"/>
      <c r="K22" s="174"/>
      <c r="L22" s="174"/>
      <c r="M22" s="174"/>
      <c r="N22" s="174"/>
      <c r="O22" s="174"/>
      <c r="P22" s="174"/>
      <c r="Q22" s="174"/>
      <c r="R22" s="174"/>
      <c r="S22" s="174"/>
      <c r="T22" s="174"/>
      <c r="U22" s="174"/>
      <c r="V22" s="174"/>
      <c r="W22" s="235" t="str">
        <f t="shared" ref="W22:W29" si="1">IF(CZ22="○","別紙"&amp;$DB22&amp;"","")</f>
        <v/>
      </c>
      <c r="X22" s="236"/>
      <c r="Y22" s="236"/>
      <c r="Z22" s="237"/>
      <c r="AA22" s="241"/>
      <c r="AB22" s="242"/>
      <c r="AC22" s="242"/>
      <c r="AD22" s="242"/>
      <c r="AE22" s="243"/>
      <c r="AF22" s="152"/>
      <c r="AG22" s="153"/>
      <c r="AH22" s="153"/>
      <c r="AI22" s="153"/>
      <c r="AJ22" s="154"/>
      <c r="AK22" s="152"/>
      <c r="AL22" s="153"/>
      <c r="AM22" s="153"/>
      <c r="AN22" s="153"/>
      <c r="AO22" s="154"/>
      <c r="AP22" s="152"/>
      <c r="AQ22" s="153"/>
      <c r="AR22" s="153"/>
      <c r="AS22" s="153"/>
      <c r="AT22" s="154"/>
      <c r="AU22" s="152"/>
      <c r="AV22" s="153"/>
      <c r="AW22" s="153"/>
      <c r="AX22" s="153"/>
      <c r="AY22" s="154"/>
      <c r="AZ22" s="152"/>
      <c r="BA22" s="153"/>
      <c r="BB22" s="153"/>
      <c r="BC22" s="153"/>
      <c r="BD22" s="154"/>
      <c r="BE22" s="152"/>
      <c r="BF22" s="153"/>
      <c r="BG22" s="153"/>
      <c r="BH22" s="153"/>
      <c r="BI22" s="154"/>
      <c r="BJ22" s="152"/>
      <c r="BK22" s="153"/>
      <c r="BL22" s="153"/>
      <c r="BM22" s="153"/>
      <c r="BN22" s="154"/>
      <c r="BO22" s="152"/>
      <c r="BP22" s="153"/>
      <c r="BQ22" s="153"/>
      <c r="BR22" s="153"/>
      <c r="BS22" s="154"/>
      <c r="BT22" s="152"/>
      <c r="BU22" s="153"/>
      <c r="BV22" s="153"/>
      <c r="BW22" s="153"/>
      <c r="BX22" s="154"/>
      <c r="BY22" s="152"/>
      <c r="BZ22" s="153"/>
      <c r="CA22" s="153"/>
      <c r="CB22" s="153"/>
      <c r="CC22" s="154"/>
      <c r="CD22" s="152"/>
      <c r="CE22" s="153"/>
      <c r="CF22" s="153"/>
      <c r="CG22" s="153"/>
      <c r="CH22" s="154"/>
      <c r="CI22" s="152"/>
      <c r="CJ22" s="153"/>
      <c r="CK22" s="153"/>
      <c r="CL22" s="153"/>
      <c r="CM22" s="154"/>
      <c r="CN22" s="152"/>
      <c r="CO22" s="153"/>
      <c r="CP22" s="153"/>
      <c r="CQ22" s="153"/>
      <c r="CR22" s="154"/>
      <c r="CS22" s="152"/>
      <c r="CT22" s="153"/>
      <c r="CU22" s="153"/>
      <c r="CV22" s="153"/>
      <c r="CW22" s="282"/>
      <c r="CZ22" s="67" t="str">
        <f t="shared" si="0"/>
        <v/>
      </c>
      <c r="DA22" s="67" t="str">
        <f>IF(CZ22="○",COUNTIF(CZ20:CZ22,"○"),"")</f>
        <v/>
      </c>
      <c r="DB22" s="67" t="str">
        <f>DBCS(DA22)</f>
        <v/>
      </c>
    </row>
    <row r="23" spans="2:108" ht="15" customHeight="1">
      <c r="B23" s="230" t="s">
        <v>5479</v>
      </c>
      <c r="C23" s="231"/>
      <c r="D23" s="204"/>
      <c r="E23" s="174"/>
      <c r="F23" s="174"/>
      <c r="G23" s="174"/>
      <c r="H23" s="174"/>
      <c r="I23" s="174"/>
      <c r="J23" s="174"/>
      <c r="K23" s="174"/>
      <c r="L23" s="174"/>
      <c r="M23" s="174"/>
      <c r="N23" s="174"/>
      <c r="O23" s="174"/>
      <c r="P23" s="174"/>
      <c r="Q23" s="174"/>
      <c r="R23" s="174"/>
      <c r="S23" s="174"/>
      <c r="T23" s="174"/>
      <c r="U23" s="174"/>
      <c r="V23" s="174"/>
      <c r="W23" s="235" t="str">
        <f t="shared" si="1"/>
        <v/>
      </c>
      <c r="X23" s="236"/>
      <c r="Y23" s="236"/>
      <c r="Z23" s="237"/>
      <c r="AA23" s="241"/>
      <c r="AB23" s="242"/>
      <c r="AC23" s="242"/>
      <c r="AD23" s="242"/>
      <c r="AE23" s="243"/>
      <c r="AF23" s="152"/>
      <c r="AG23" s="153"/>
      <c r="AH23" s="153"/>
      <c r="AI23" s="153"/>
      <c r="AJ23" s="154"/>
      <c r="AK23" s="152"/>
      <c r="AL23" s="153"/>
      <c r="AM23" s="153"/>
      <c r="AN23" s="153"/>
      <c r="AO23" s="154"/>
      <c r="AP23" s="152"/>
      <c r="AQ23" s="153"/>
      <c r="AR23" s="153"/>
      <c r="AS23" s="153"/>
      <c r="AT23" s="154"/>
      <c r="AU23" s="152"/>
      <c r="AV23" s="153"/>
      <c r="AW23" s="153"/>
      <c r="AX23" s="153"/>
      <c r="AY23" s="154"/>
      <c r="AZ23" s="152"/>
      <c r="BA23" s="153"/>
      <c r="BB23" s="153"/>
      <c r="BC23" s="153"/>
      <c r="BD23" s="154"/>
      <c r="BE23" s="152"/>
      <c r="BF23" s="153"/>
      <c r="BG23" s="153"/>
      <c r="BH23" s="153"/>
      <c r="BI23" s="154"/>
      <c r="BJ23" s="152"/>
      <c r="BK23" s="153"/>
      <c r="BL23" s="153"/>
      <c r="BM23" s="153"/>
      <c r="BN23" s="154"/>
      <c r="BO23" s="152"/>
      <c r="BP23" s="153"/>
      <c r="BQ23" s="153"/>
      <c r="BR23" s="153"/>
      <c r="BS23" s="154"/>
      <c r="BT23" s="152"/>
      <c r="BU23" s="153"/>
      <c r="BV23" s="153"/>
      <c r="BW23" s="153"/>
      <c r="BX23" s="154"/>
      <c r="BY23" s="152"/>
      <c r="BZ23" s="153"/>
      <c r="CA23" s="153"/>
      <c r="CB23" s="153"/>
      <c r="CC23" s="154"/>
      <c r="CD23" s="152"/>
      <c r="CE23" s="153"/>
      <c r="CF23" s="153"/>
      <c r="CG23" s="153"/>
      <c r="CH23" s="154"/>
      <c r="CI23" s="152"/>
      <c r="CJ23" s="153"/>
      <c r="CK23" s="153"/>
      <c r="CL23" s="153"/>
      <c r="CM23" s="154"/>
      <c r="CN23" s="152"/>
      <c r="CO23" s="153"/>
      <c r="CP23" s="153"/>
      <c r="CQ23" s="153"/>
      <c r="CR23" s="154"/>
      <c r="CS23" s="152"/>
      <c r="CT23" s="153"/>
      <c r="CU23" s="153"/>
      <c r="CV23" s="153"/>
      <c r="CW23" s="282"/>
      <c r="CZ23" s="67" t="str">
        <f t="shared" si="0"/>
        <v/>
      </c>
      <c r="DA23" s="67" t="str">
        <f>IF(CZ23="○",COUNTIF(CZ20:CZ23,"○"),"")</f>
        <v/>
      </c>
      <c r="DB23" s="67" t="str">
        <f>DBCS(DA23)</f>
        <v/>
      </c>
    </row>
    <row r="24" spans="2:108" ht="15" customHeight="1" thickBot="1">
      <c r="B24" s="228" t="s">
        <v>5480</v>
      </c>
      <c r="C24" s="229"/>
      <c r="D24" s="256"/>
      <c r="E24" s="214"/>
      <c r="F24" s="214"/>
      <c r="G24" s="214"/>
      <c r="H24" s="214"/>
      <c r="I24" s="214"/>
      <c r="J24" s="214"/>
      <c r="K24" s="214"/>
      <c r="L24" s="214"/>
      <c r="M24" s="214"/>
      <c r="N24" s="214"/>
      <c r="O24" s="214"/>
      <c r="P24" s="214"/>
      <c r="Q24" s="214"/>
      <c r="R24" s="214"/>
      <c r="S24" s="214"/>
      <c r="T24" s="214"/>
      <c r="U24" s="214"/>
      <c r="V24" s="214"/>
      <c r="W24" s="238" t="str">
        <f t="shared" si="1"/>
        <v/>
      </c>
      <c r="X24" s="239"/>
      <c r="Y24" s="239"/>
      <c r="Z24" s="240"/>
      <c r="AA24" s="241"/>
      <c r="AB24" s="242"/>
      <c r="AC24" s="242"/>
      <c r="AD24" s="242"/>
      <c r="AE24" s="243"/>
      <c r="AF24" s="152"/>
      <c r="AG24" s="153"/>
      <c r="AH24" s="153"/>
      <c r="AI24" s="153"/>
      <c r="AJ24" s="154"/>
      <c r="AK24" s="152"/>
      <c r="AL24" s="153"/>
      <c r="AM24" s="153"/>
      <c r="AN24" s="153"/>
      <c r="AO24" s="154"/>
      <c r="AP24" s="152"/>
      <c r="AQ24" s="153"/>
      <c r="AR24" s="153"/>
      <c r="AS24" s="153"/>
      <c r="AT24" s="154"/>
      <c r="AU24" s="152"/>
      <c r="AV24" s="153"/>
      <c r="AW24" s="153"/>
      <c r="AX24" s="153"/>
      <c r="AY24" s="154"/>
      <c r="AZ24" s="152"/>
      <c r="BA24" s="153"/>
      <c r="BB24" s="153"/>
      <c r="BC24" s="153"/>
      <c r="BD24" s="154"/>
      <c r="BE24" s="152"/>
      <c r="BF24" s="153"/>
      <c r="BG24" s="153"/>
      <c r="BH24" s="153"/>
      <c r="BI24" s="154"/>
      <c r="BJ24" s="152"/>
      <c r="BK24" s="153"/>
      <c r="BL24" s="153"/>
      <c r="BM24" s="153"/>
      <c r="BN24" s="154"/>
      <c r="BO24" s="152"/>
      <c r="BP24" s="153"/>
      <c r="BQ24" s="153"/>
      <c r="BR24" s="153"/>
      <c r="BS24" s="154"/>
      <c r="BT24" s="152"/>
      <c r="BU24" s="153"/>
      <c r="BV24" s="153"/>
      <c r="BW24" s="153"/>
      <c r="BX24" s="154"/>
      <c r="BY24" s="152"/>
      <c r="BZ24" s="153"/>
      <c r="CA24" s="153"/>
      <c r="CB24" s="153"/>
      <c r="CC24" s="154"/>
      <c r="CD24" s="152"/>
      <c r="CE24" s="153"/>
      <c r="CF24" s="153"/>
      <c r="CG24" s="153"/>
      <c r="CH24" s="154"/>
      <c r="CI24" s="152"/>
      <c r="CJ24" s="153"/>
      <c r="CK24" s="153"/>
      <c r="CL24" s="153"/>
      <c r="CM24" s="154"/>
      <c r="CN24" s="152"/>
      <c r="CO24" s="153"/>
      <c r="CP24" s="153"/>
      <c r="CQ24" s="153"/>
      <c r="CR24" s="154"/>
      <c r="CS24" s="152"/>
      <c r="CT24" s="153"/>
      <c r="CU24" s="153"/>
      <c r="CV24" s="153"/>
      <c r="CW24" s="282"/>
      <c r="CZ24" s="67" t="str">
        <f t="shared" si="0"/>
        <v/>
      </c>
      <c r="DA24" s="67" t="str">
        <f>IF(CZ24="○",COUNTIF(CZ20:CZ24,"○"),"")</f>
        <v/>
      </c>
      <c r="DB24" s="67" t="str">
        <f>DBCS(DA24)</f>
        <v/>
      </c>
    </row>
    <row r="25" spans="2:108" ht="18.75" hidden="1" customHeight="1" outlineLevel="1">
      <c r="B25" s="267" t="s">
        <v>5481</v>
      </c>
      <c r="C25" s="268"/>
      <c r="D25" s="257"/>
      <c r="E25" s="257"/>
      <c r="F25" s="257"/>
      <c r="G25" s="257"/>
      <c r="H25" s="257"/>
      <c r="I25" s="257"/>
      <c r="J25" s="257"/>
      <c r="K25" s="257"/>
      <c r="L25" s="257"/>
      <c r="M25" s="257"/>
      <c r="N25" s="257"/>
      <c r="O25" s="257"/>
      <c r="P25" s="257"/>
      <c r="Q25" s="257"/>
      <c r="R25" s="257"/>
      <c r="S25" s="257"/>
      <c r="T25" s="257"/>
      <c r="U25" s="257"/>
      <c r="V25" s="257"/>
      <c r="W25" s="258" t="str">
        <f t="shared" si="1"/>
        <v/>
      </c>
      <c r="X25" s="259"/>
      <c r="Y25" s="259"/>
      <c r="Z25" s="260"/>
      <c r="AA25" s="287"/>
      <c r="AB25" s="287"/>
      <c r="AC25" s="287"/>
      <c r="AD25" s="287"/>
      <c r="AE25" s="289"/>
      <c r="AF25" s="132"/>
      <c r="AG25" s="132"/>
      <c r="AH25" s="132"/>
      <c r="AI25" s="132"/>
      <c r="AJ25" s="132"/>
      <c r="AK25" s="286"/>
      <c r="AL25" s="287"/>
      <c r="AM25" s="287"/>
      <c r="AN25" s="287"/>
      <c r="AO25" s="289"/>
      <c r="AP25" s="132"/>
      <c r="AQ25" s="132"/>
      <c r="AR25" s="132"/>
      <c r="AS25" s="132"/>
      <c r="AT25" s="132"/>
      <c r="AU25" s="286"/>
      <c r="AV25" s="287"/>
      <c r="AW25" s="287"/>
      <c r="AX25" s="287"/>
      <c r="AY25" s="289"/>
      <c r="AZ25" s="132"/>
      <c r="BA25" s="132"/>
      <c r="BB25" s="132"/>
      <c r="BC25" s="132"/>
      <c r="BD25" s="132"/>
      <c r="BE25" s="286"/>
      <c r="BF25" s="287"/>
      <c r="BG25" s="287"/>
      <c r="BH25" s="287"/>
      <c r="BI25" s="289"/>
      <c r="BJ25" s="132"/>
      <c r="BK25" s="132"/>
      <c r="BL25" s="132"/>
      <c r="BM25" s="132"/>
      <c r="BN25" s="132"/>
      <c r="BO25" s="286"/>
      <c r="BP25" s="287"/>
      <c r="BQ25" s="287"/>
      <c r="BR25" s="287"/>
      <c r="BS25" s="289"/>
      <c r="BT25" s="132"/>
      <c r="BU25" s="132"/>
      <c r="BV25" s="132"/>
      <c r="BW25" s="132"/>
      <c r="BX25" s="132"/>
      <c r="BY25" s="286"/>
      <c r="BZ25" s="287"/>
      <c r="CA25" s="287"/>
      <c r="CB25" s="287"/>
      <c r="CC25" s="287"/>
      <c r="CD25" s="132"/>
      <c r="CE25" s="132"/>
      <c r="CF25" s="132"/>
      <c r="CG25" s="132"/>
      <c r="CH25" s="132"/>
      <c r="CI25" s="286"/>
      <c r="CJ25" s="287"/>
      <c r="CK25" s="287"/>
      <c r="CL25" s="287"/>
      <c r="CM25" s="287"/>
      <c r="CN25" s="132"/>
      <c r="CO25" s="132"/>
      <c r="CP25" s="132"/>
      <c r="CQ25" s="132"/>
      <c r="CR25" s="132"/>
      <c r="CS25" s="286"/>
      <c r="CT25" s="287"/>
      <c r="CU25" s="287"/>
      <c r="CV25" s="287"/>
      <c r="CW25" s="288"/>
      <c r="CZ25" s="67" t="str">
        <f t="shared" ref="CZ25:CZ29" si="2">IF(COUNTIFS(AA25:CW25,"○新規追加")+COUNTIFS(AA25:CW25,"△要件等変更"),"○","")</f>
        <v/>
      </c>
      <c r="DA25" s="67" t="str">
        <f>IF(CZ25="○",COUNTIF(CZ20:CZ25,"○"),"")</f>
        <v/>
      </c>
      <c r="DB25" s="67" t="str">
        <f t="shared" ref="DB25:DB28" si="3">DBCS(DA25)</f>
        <v/>
      </c>
    </row>
    <row r="26" spans="2:108" ht="18.75" hidden="1" customHeight="1" outlineLevel="1">
      <c r="B26" s="230" t="s">
        <v>5482</v>
      </c>
      <c r="C26" s="231"/>
      <c r="D26" s="174"/>
      <c r="E26" s="174"/>
      <c r="F26" s="174"/>
      <c r="G26" s="174"/>
      <c r="H26" s="174"/>
      <c r="I26" s="174"/>
      <c r="J26" s="174"/>
      <c r="K26" s="174"/>
      <c r="L26" s="174"/>
      <c r="M26" s="174"/>
      <c r="N26" s="174"/>
      <c r="O26" s="174"/>
      <c r="P26" s="174"/>
      <c r="Q26" s="174"/>
      <c r="R26" s="174"/>
      <c r="S26" s="174"/>
      <c r="T26" s="174"/>
      <c r="U26" s="174"/>
      <c r="V26" s="174"/>
      <c r="W26" s="235" t="str">
        <f t="shared" si="1"/>
        <v/>
      </c>
      <c r="X26" s="236"/>
      <c r="Y26" s="236"/>
      <c r="Z26" s="237"/>
      <c r="AA26" s="232"/>
      <c r="AB26" s="232"/>
      <c r="AC26" s="232"/>
      <c r="AD26" s="232"/>
      <c r="AE26" s="233"/>
      <c r="AF26" s="128"/>
      <c r="AG26" s="128"/>
      <c r="AH26" s="128"/>
      <c r="AI26" s="128"/>
      <c r="AJ26" s="128"/>
      <c r="AK26" s="234"/>
      <c r="AL26" s="232"/>
      <c r="AM26" s="232"/>
      <c r="AN26" s="232"/>
      <c r="AO26" s="233"/>
      <c r="AP26" s="128"/>
      <c r="AQ26" s="128"/>
      <c r="AR26" s="128"/>
      <c r="AS26" s="128"/>
      <c r="AT26" s="128"/>
      <c r="AU26" s="234"/>
      <c r="AV26" s="232"/>
      <c r="AW26" s="232"/>
      <c r="AX26" s="232"/>
      <c r="AY26" s="233"/>
      <c r="AZ26" s="128"/>
      <c r="BA26" s="128"/>
      <c r="BB26" s="128"/>
      <c r="BC26" s="128"/>
      <c r="BD26" s="128"/>
      <c r="BE26" s="234"/>
      <c r="BF26" s="232"/>
      <c r="BG26" s="232"/>
      <c r="BH26" s="232"/>
      <c r="BI26" s="233"/>
      <c r="BJ26" s="128"/>
      <c r="BK26" s="128"/>
      <c r="BL26" s="128"/>
      <c r="BM26" s="128"/>
      <c r="BN26" s="128"/>
      <c r="BO26" s="234"/>
      <c r="BP26" s="232"/>
      <c r="BQ26" s="232"/>
      <c r="BR26" s="232"/>
      <c r="BS26" s="233"/>
      <c r="BT26" s="128"/>
      <c r="BU26" s="128"/>
      <c r="BV26" s="128"/>
      <c r="BW26" s="128"/>
      <c r="BX26" s="128"/>
      <c r="BY26" s="234"/>
      <c r="BZ26" s="232"/>
      <c r="CA26" s="232"/>
      <c r="CB26" s="232"/>
      <c r="CC26" s="232"/>
      <c r="CD26" s="128"/>
      <c r="CE26" s="128"/>
      <c r="CF26" s="128"/>
      <c r="CG26" s="128"/>
      <c r="CH26" s="128"/>
      <c r="CI26" s="234"/>
      <c r="CJ26" s="232"/>
      <c r="CK26" s="232"/>
      <c r="CL26" s="232"/>
      <c r="CM26" s="232"/>
      <c r="CN26" s="128"/>
      <c r="CO26" s="128"/>
      <c r="CP26" s="128"/>
      <c r="CQ26" s="128"/>
      <c r="CR26" s="128"/>
      <c r="CS26" s="234"/>
      <c r="CT26" s="232"/>
      <c r="CU26" s="232"/>
      <c r="CV26" s="232"/>
      <c r="CW26" s="271"/>
      <c r="CZ26" s="67" t="str">
        <f t="shared" si="2"/>
        <v/>
      </c>
      <c r="DA26" s="67" t="str">
        <f>IF(CZ26="○",COUNTIF(CZ20:CZ26,"○"),"")</f>
        <v/>
      </c>
      <c r="DB26" s="67" t="str">
        <f t="shared" si="3"/>
        <v/>
      </c>
    </row>
    <row r="27" spans="2:108" ht="18.75" hidden="1" customHeight="1" outlineLevel="1">
      <c r="B27" s="230" t="s">
        <v>5483</v>
      </c>
      <c r="C27" s="231"/>
      <c r="D27" s="174"/>
      <c r="E27" s="174"/>
      <c r="F27" s="174"/>
      <c r="G27" s="174"/>
      <c r="H27" s="174"/>
      <c r="I27" s="174"/>
      <c r="J27" s="174"/>
      <c r="K27" s="174"/>
      <c r="L27" s="174"/>
      <c r="M27" s="174"/>
      <c r="N27" s="174"/>
      <c r="O27" s="174"/>
      <c r="P27" s="174"/>
      <c r="Q27" s="174"/>
      <c r="R27" s="174"/>
      <c r="S27" s="174"/>
      <c r="T27" s="174"/>
      <c r="U27" s="174"/>
      <c r="V27" s="174"/>
      <c r="W27" s="235" t="str">
        <f t="shared" si="1"/>
        <v/>
      </c>
      <c r="X27" s="236"/>
      <c r="Y27" s="236"/>
      <c r="Z27" s="237"/>
      <c r="AA27" s="232"/>
      <c r="AB27" s="232"/>
      <c r="AC27" s="232"/>
      <c r="AD27" s="232"/>
      <c r="AE27" s="233"/>
      <c r="AF27" s="128"/>
      <c r="AG27" s="128"/>
      <c r="AH27" s="128"/>
      <c r="AI27" s="128"/>
      <c r="AJ27" s="128"/>
      <c r="AK27" s="234"/>
      <c r="AL27" s="232"/>
      <c r="AM27" s="232"/>
      <c r="AN27" s="232"/>
      <c r="AO27" s="233"/>
      <c r="AP27" s="128"/>
      <c r="AQ27" s="128"/>
      <c r="AR27" s="128"/>
      <c r="AS27" s="128"/>
      <c r="AT27" s="128"/>
      <c r="AU27" s="234"/>
      <c r="AV27" s="232"/>
      <c r="AW27" s="232"/>
      <c r="AX27" s="232"/>
      <c r="AY27" s="233"/>
      <c r="AZ27" s="128"/>
      <c r="BA27" s="128"/>
      <c r="BB27" s="128"/>
      <c r="BC27" s="128"/>
      <c r="BD27" s="128"/>
      <c r="BE27" s="234"/>
      <c r="BF27" s="232"/>
      <c r="BG27" s="232"/>
      <c r="BH27" s="232"/>
      <c r="BI27" s="233"/>
      <c r="BJ27" s="128"/>
      <c r="BK27" s="128"/>
      <c r="BL27" s="128"/>
      <c r="BM27" s="128"/>
      <c r="BN27" s="128"/>
      <c r="BO27" s="234"/>
      <c r="BP27" s="232"/>
      <c r="BQ27" s="232"/>
      <c r="BR27" s="232"/>
      <c r="BS27" s="233"/>
      <c r="BT27" s="128"/>
      <c r="BU27" s="128"/>
      <c r="BV27" s="128"/>
      <c r="BW27" s="128"/>
      <c r="BX27" s="128"/>
      <c r="BY27" s="234"/>
      <c r="BZ27" s="232"/>
      <c r="CA27" s="232"/>
      <c r="CB27" s="232"/>
      <c r="CC27" s="232"/>
      <c r="CD27" s="128"/>
      <c r="CE27" s="128"/>
      <c r="CF27" s="128"/>
      <c r="CG27" s="128"/>
      <c r="CH27" s="128"/>
      <c r="CI27" s="234"/>
      <c r="CJ27" s="232"/>
      <c r="CK27" s="232"/>
      <c r="CL27" s="232"/>
      <c r="CM27" s="232"/>
      <c r="CN27" s="128"/>
      <c r="CO27" s="128"/>
      <c r="CP27" s="128"/>
      <c r="CQ27" s="128"/>
      <c r="CR27" s="128"/>
      <c r="CS27" s="234"/>
      <c r="CT27" s="232"/>
      <c r="CU27" s="232"/>
      <c r="CV27" s="232"/>
      <c r="CW27" s="271"/>
      <c r="CZ27" s="67" t="str">
        <f t="shared" si="2"/>
        <v/>
      </c>
      <c r="DA27" s="67" t="str">
        <f>IF(CZ27="○",COUNTIF(CZ20:CZ27,"○"),"")</f>
        <v/>
      </c>
      <c r="DB27" s="67" t="str">
        <f t="shared" si="3"/>
        <v/>
      </c>
    </row>
    <row r="28" spans="2:108" ht="18.75" hidden="1" customHeight="1" outlineLevel="1">
      <c r="B28" s="230" t="s">
        <v>5484</v>
      </c>
      <c r="C28" s="231"/>
      <c r="D28" s="174"/>
      <c r="E28" s="174"/>
      <c r="F28" s="174"/>
      <c r="G28" s="174"/>
      <c r="H28" s="174"/>
      <c r="I28" s="174"/>
      <c r="J28" s="174"/>
      <c r="K28" s="174"/>
      <c r="L28" s="174"/>
      <c r="M28" s="174"/>
      <c r="N28" s="174"/>
      <c r="O28" s="174"/>
      <c r="P28" s="174"/>
      <c r="Q28" s="174"/>
      <c r="R28" s="174"/>
      <c r="S28" s="174"/>
      <c r="T28" s="174"/>
      <c r="U28" s="174"/>
      <c r="V28" s="174"/>
      <c r="W28" s="235" t="str">
        <f t="shared" si="1"/>
        <v/>
      </c>
      <c r="X28" s="236"/>
      <c r="Y28" s="236"/>
      <c r="Z28" s="237"/>
      <c r="AA28" s="232"/>
      <c r="AB28" s="232"/>
      <c r="AC28" s="232"/>
      <c r="AD28" s="232"/>
      <c r="AE28" s="233"/>
      <c r="AF28" s="128"/>
      <c r="AG28" s="128"/>
      <c r="AH28" s="128"/>
      <c r="AI28" s="128"/>
      <c r="AJ28" s="128"/>
      <c r="AK28" s="234"/>
      <c r="AL28" s="232"/>
      <c r="AM28" s="232"/>
      <c r="AN28" s="232"/>
      <c r="AO28" s="233"/>
      <c r="AP28" s="128"/>
      <c r="AQ28" s="128"/>
      <c r="AR28" s="128"/>
      <c r="AS28" s="128"/>
      <c r="AT28" s="128"/>
      <c r="AU28" s="234"/>
      <c r="AV28" s="232"/>
      <c r="AW28" s="232"/>
      <c r="AX28" s="232"/>
      <c r="AY28" s="233"/>
      <c r="AZ28" s="128"/>
      <c r="BA28" s="128"/>
      <c r="BB28" s="128"/>
      <c r="BC28" s="128"/>
      <c r="BD28" s="128"/>
      <c r="BE28" s="234"/>
      <c r="BF28" s="232"/>
      <c r="BG28" s="232"/>
      <c r="BH28" s="232"/>
      <c r="BI28" s="233"/>
      <c r="BJ28" s="128"/>
      <c r="BK28" s="128"/>
      <c r="BL28" s="128"/>
      <c r="BM28" s="128"/>
      <c r="BN28" s="128"/>
      <c r="BO28" s="234"/>
      <c r="BP28" s="232"/>
      <c r="BQ28" s="232"/>
      <c r="BR28" s="232"/>
      <c r="BS28" s="233"/>
      <c r="BT28" s="128"/>
      <c r="BU28" s="128"/>
      <c r="BV28" s="128"/>
      <c r="BW28" s="128"/>
      <c r="BX28" s="128"/>
      <c r="BY28" s="234"/>
      <c r="BZ28" s="232"/>
      <c r="CA28" s="232"/>
      <c r="CB28" s="232"/>
      <c r="CC28" s="232"/>
      <c r="CD28" s="128"/>
      <c r="CE28" s="128"/>
      <c r="CF28" s="128"/>
      <c r="CG28" s="128"/>
      <c r="CH28" s="128"/>
      <c r="CI28" s="234"/>
      <c r="CJ28" s="232"/>
      <c r="CK28" s="232"/>
      <c r="CL28" s="232"/>
      <c r="CM28" s="232"/>
      <c r="CN28" s="128"/>
      <c r="CO28" s="128"/>
      <c r="CP28" s="128"/>
      <c r="CQ28" s="128"/>
      <c r="CR28" s="128"/>
      <c r="CS28" s="234"/>
      <c r="CT28" s="232"/>
      <c r="CU28" s="232"/>
      <c r="CV28" s="232"/>
      <c r="CW28" s="271"/>
      <c r="CZ28" s="67" t="str">
        <f t="shared" si="2"/>
        <v/>
      </c>
      <c r="DA28" s="67" t="str">
        <f>IF(CZ28="○",COUNTIF(CZ20:CZ28,"○"),"")</f>
        <v/>
      </c>
      <c r="DB28" s="67" t="str">
        <f t="shared" si="3"/>
        <v/>
      </c>
    </row>
    <row r="29" spans="2:108" ht="18.75" hidden="1" customHeight="1" outlineLevel="1" thickBot="1">
      <c r="B29" s="228" t="s">
        <v>5485</v>
      </c>
      <c r="C29" s="229"/>
      <c r="D29" s="214"/>
      <c r="E29" s="214"/>
      <c r="F29" s="214"/>
      <c r="G29" s="214"/>
      <c r="H29" s="214"/>
      <c r="I29" s="214"/>
      <c r="J29" s="214"/>
      <c r="K29" s="214"/>
      <c r="L29" s="214"/>
      <c r="M29" s="214"/>
      <c r="N29" s="214"/>
      <c r="O29" s="214"/>
      <c r="P29" s="214"/>
      <c r="Q29" s="214"/>
      <c r="R29" s="214"/>
      <c r="S29" s="214"/>
      <c r="T29" s="214"/>
      <c r="U29" s="214"/>
      <c r="V29" s="214"/>
      <c r="W29" s="238" t="str">
        <f t="shared" si="1"/>
        <v/>
      </c>
      <c r="X29" s="239"/>
      <c r="Y29" s="239"/>
      <c r="Z29" s="240"/>
      <c r="AA29" s="232"/>
      <c r="AB29" s="232"/>
      <c r="AC29" s="232"/>
      <c r="AD29" s="232"/>
      <c r="AE29" s="233"/>
      <c r="AF29" s="128"/>
      <c r="AG29" s="128"/>
      <c r="AH29" s="128"/>
      <c r="AI29" s="128"/>
      <c r="AJ29" s="128"/>
      <c r="AK29" s="234"/>
      <c r="AL29" s="232"/>
      <c r="AM29" s="232"/>
      <c r="AN29" s="232"/>
      <c r="AO29" s="233"/>
      <c r="AP29" s="128"/>
      <c r="AQ29" s="128"/>
      <c r="AR29" s="128"/>
      <c r="AS29" s="128"/>
      <c r="AT29" s="128"/>
      <c r="AU29" s="234"/>
      <c r="AV29" s="232"/>
      <c r="AW29" s="232"/>
      <c r="AX29" s="232"/>
      <c r="AY29" s="233"/>
      <c r="AZ29" s="128"/>
      <c r="BA29" s="128"/>
      <c r="BB29" s="128"/>
      <c r="BC29" s="128"/>
      <c r="BD29" s="128"/>
      <c r="BE29" s="234"/>
      <c r="BF29" s="232"/>
      <c r="BG29" s="232"/>
      <c r="BH29" s="232"/>
      <c r="BI29" s="233"/>
      <c r="BJ29" s="128"/>
      <c r="BK29" s="128"/>
      <c r="BL29" s="128"/>
      <c r="BM29" s="128"/>
      <c r="BN29" s="128"/>
      <c r="BO29" s="234"/>
      <c r="BP29" s="232"/>
      <c r="BQ29" s="232"/>
      <c r="BR29" s="232"/>
      <c r="BS29" s="233"/>
      <c r="BT29" s="128"/>
      <c r="BU29" s="128"/>
      <c r="BV29" s="128"/>
      <c r="BW29" s="128"/>
      <c r="BX29" s="128"/>
      <c r="BY29" s="234"/>
      <c r="BZ29" s="232"/>
      <c r="CA29" s="232"/>
      <c r="CB29" s="232"/>
      <c r="CC29" s="232"/>
      <c r="CD29" s="128"/>
      <c r="CE29" s="128"/>
      <c r="CF29" s="128"/>
      <c r="CG29" s="128"/>
      <c r="CH29" s="128"/>
      <c r="CI29" s="234"/>
      <c r="CJ29" s="232"/>
      <c r="CK29" s="232"/>
      <c r="CL29" s="232"/>
      <c r="CM29" s="232"/>
      <c r="CN29" s="131"/>
      <c r="CO29" s="131"/>
      <c r="CP29" s="131"/>
      <c r="CQ29" s="131"/>
      <c r="CR29" s="131"/>
      <c r="CS29" s="272"/>
      <c r="CT29" s="273"/>
      <c r="CU29" s="273"/>
      <c r="CV29" s="273"/>
      <c r="CW29" s="274"/>
      <c r="CZ29" s="67" t="str">
        <f t="shared" si="2"/>
        <v/>
      </c>
      <c r="DA29" s="67" t="str">
        <f>IF(CZ29="○",COUNTIF(CZ20:CZ29,"○"),"")</f>
        <v/>
      </c>
      <c r="DB29" s="67" t="str">
        <f>DBCS(DA29)</f>
        <v/>
      </c>
    </row>
    <row r="30" spans="2:108" ht="7.5" customHeight="1" collapsed="1" thickBot="1">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row>
    <row r="31" spans="2:108" ht="17.25" customHeight="1">
      <c r="B31" s="222" t="s">
        <v>5536</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4"/>
    </row>
    <row r="32" spans="2:108" ht="22.5" customHeight="1" thickBot="1">
      <c r="B32" s="225"/>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7"/>
    </row>
    <row r="33" spans="2:105" ht="16.5" customHeight="1">
      <c r="B33" s="212" t="s">
        <v>5530</v>
      </c>
      <c r="C33" s="213"/>
      <c r="D33" s="213"/>
      <c r="E33" s="213"/>
      <c r="F33" s="213"/>
      <c r="G33" s="213"/>
      <c r="H33" s="213"/>
      <c r="I33" s="213"/>
      <c r="J33" s="213"/>
      <c r="K33" s="213"/>
      <c r="L33" s="213"/>
      <c r="M33" s="213"/>
      <c r="N33" s="213"/>
      <c r="O33" s="213"/>
      <c r="P33" s="210" t="s">
        <v>5577</v>
      </c>
      <c r="Q33" s="211"/>
      <c r="R33" s="290" t="s">
        <v>5538</v>
      </c>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1"/>
    </row>
    <row r="34" spans="2:105" ht="30" customHeight="1">
      <c r="B34" s="215" t="s">
        <v>5578</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7"/>
    </row>
    <row r="35" spans="2:105" ht="30" customHeight="1">
      <c r="B35" s="218"/>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7"/>
    </row>
    <row r="36" spans="2:105" ht="30" customHeight="1">
      <c r="B36" s="218"/>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7"/>
    </row>
    <row r="37" spans="2:105" ht="30" customHeight="1">
      <c r="B37" s="218"/>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7"/>
    </row>
    <row r="38" spans="2:105" ht="30" customHeight="1">
      <c r="B38" s="218"/>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7"/>
    </row>
    <row r="39" spans="2:105" ht="30" customHeight="1">
      <c r="B39" s="218"/>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7"/>
    </row>
    <row r="40" spans="2:105" s="6" customFormat="1" ht="8.85" customHeight="1">
      <c r="B40" s="218"/>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7"/>
      <c r="CZ40" s="52"/>
      <c r="DA40" s="52"/>
    </row>
    <row r="41" spans="2:105" s="6" customFormat="1" ht="8.85" customHeight="1">
      <c r="B41" s="218"/>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7"/>
      <c r="CZ41" s="52"/>
      <c r="DA41" s="52"/>
    </row>
    <row r="42" spans="2:105" s="6" customFormat="1" ht="8.85" customHeight="1">
      <c r="B42" s="218"/>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7"/>
      <c r="CZ42" s="52"/>
      <c r="DA42" s="52"/>
    </row>
    <row r="43" spans="2:105" s="6" customFormat="1" ht="8.85" customHeight="1">
      <c r="B43" s="218"/>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7"/>
      <c r="CZ43" s="52"/>
      <c r="DA43" s="52"/>
    </row>
    <row r="44" spans="2:105" s="6" customFormat="1" ht="8.85" customHeight="1">
      <c r="B44" s="218"/>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7"/>
      <c r="CZ44" s="52"/>
      <c r="DA44" s="52"/>
    </row>
    <row r="45" spans="2:105" s="6" customFormat="1" ht="8.85" customHeight="1">
      <c r="B45" s="218"/>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7"/>
      <c r="CZ45" s="52"/>
      <c r="DA45" s="52"/>
    </row>
    <row r="46" spans="2:105" s="6" customFormat="1" ht="8.85" customHeight="1">
      <c r="B46" s="218"/>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7"/>
      <c r="CZ46" s="52"/>
      <c r="DA46" s="52"/>
    </row>
    <row r="47" spans="2:105" s="6" customFormat="1" ht="8.85" customHeight="1">
      <c r="B47" s="218"/>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7"/>
      <c r="CZ47" s="52"/>
      <c r="DA47" s="52"/>
    </row>
    <row r="48" spans="2:105" s="6" customFormat="1" ht="8.85" customHeight="1">
      <c r="B48" s="218"/>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7"/>
      <c r="CZ48" s="52"/>
      <c r="DA48" s="52"/>
    </row>
    <row r="49" spans="2:105" s="6" customFormat="1" ht="8.85" customHeight="1">
      <c r="B49" s="218"/>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7"/>
      <c r="CZ49" s="52"/>
      <c r="DA49" s="52"/>
    </row>
    <row r="50" spans="2:105" s="6" customFormat="1" ht="8.85" customHeight="1">
      <c r="B50" s="21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7"/>
      <c r="CZ50" s="52"/>
      <c r="DA50" s="52"/>
    </row>
    <row r="51" spans="2:105" s="6" customFormat="1" ht="8.85" customHeight="1">
      <c r="B51" s="218"/>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7"/>
      <c r="CZ51" s="52"/>
      <c r="DA51" s="52"/>
    </row>
    <row r="52" spans="2:105" s="6" customFormat="1" ht="8.85" customHeight="1">
      <c r="B52" s="218"/>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7"/>
      <c r="CZ52" s="52"/>
      <c r="DA52" s="52"/>
    </row>
    <row r="53" spans="2:105" s="6" customFormat="1" ht="8.85" customHeight="1">
      <c r="B53" s="218"/>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7"/>
      <c r="CZ53" s="52"/>
      <c r="DA53" s="52"/>
    </row>
    <row r="54" spans="2:105" s="6" customFormat="1" ht="8.85" customHeight="1">
      <c r="B54" s="218"/>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7"/>
      <c r="CZ54" s="52"/>
      <c r="DA54" s="52"/>
    </row>
    <row r="55" spans="2:105" s="6" customFormat="1" ht="8.85" customHeight="1">
      <c r="B55" s="218"/>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7"/>
      <c r="CZ55" s="52"/>
      <c r="DA55" s="52"/>
    </row>
    <row r="56" spans="2:105" s="6" customFormat="1" ht="8.85" customHeight="1">
      <c r="B56" s="218"/>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7"/>
      <c r="CZ56" s="52"/>
      <c r="DA56" s="52"/>
    </row>
    <row r="57" spans="2:105" s="6" customFormat="1" ht="8.85" customHeight="1">
      <c r="B57" s="218"/>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7"/>
      <c r="CZ57" s="52"/>
      <c r="DA57" s="52"/>
    </row>
    <row r="58" spans="2:105" s="6" customFormat="1" ht="8.85" customHeight="1">
      <c r="B58" s="218"/>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7"/>
      <c r="CZ58" s="52"/>
      <c r="DA58" s="52"/>
    </row>
    <row r="59" spans="2:105" s="6" customFormat="1" ht="8.85" customHeight="1">
      <c r="B59" s="218"/>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7"/>
      <c r="CZ59" s="52"/>
      <c r="DA59" s="52"/>
    </row>
    <row r="60" spans="2:105" s="6" customFormat="1" ht="8.85" customHeight="1">
      <c r="B60" s="218"/>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7"/>
      <c r="CZ60" s="52"/>
      <c r="DA60" s="52"/>
    </row>
    <row r="61" spans="2:105" s="6" customFormat="1" ht="8.85" customHeight="1">
      <c r="B61" s="218"/>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7"/>
      <c r="CZ61" s="52"/>
      <c r="DA61" s="52"/>
    </row>
    <row r="62" spans="2:105" s="6" customFormat="1" ht="8.85" customHeight="1">
      <c r="B62" s="218"/>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7"/>
      <c r="CZ62" s="52"/>
      <c r="DA62" s="52"/>
    </row>
    <row r="63" spans="2:105" s="6" customFormat="1" ht="8.85" customHeight="1">
      <c r="B63" s="218"/>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7"/>
      <c r="CZ63" s="52"/>
      <c r="DA63" s="52"/>
    </row>
    <row r="64" spans="2:105" s="6" customFormat="1" ht="8.85" customHeight="1">
      <c r="B64" s="218"/>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7"/>
      <c r="CZ64" s="52"/>
      <c r="DA64" s="52"/>
    </row>
    <row r="65" spans="2:105" s="6" customFormat="1" ht="8.85" customHeight="1">
      <c r="B65" s="218"/>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7"/>
      <c r="CZ65" s="52"/>
      <c r="DA65" s="52"/>
    </row>
    <row r="66" spans="2:105" s="6" customFormat="1" ht="8.85" customHeight="1">
      <c r="B66" s="218"/>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7"/>
      <c r="CZ66" s="52"/>
      <c r="DA66" s="52"/>
    </row>
    <row r="67" spans="2:105" s="6" customFormat="1" ht="8.85" customHeight="1">
      <c r="B67" s="218"/>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7"/>
      <c r="CZ67" s="52"/>
      <c r="DA67" s="52"/>
    </row>
    <row r="68" spans="2:105" s="6" customFormat="1" ht="8.85" customHeight="1">
      <c r="B68" s="218"/>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7"/>
      <c r="CZ68" s="52"/>
      <c r="DA68" s="52"/>
    </row>
    <row r="69" spans="2:105" s="6" customFormat="1" ht="8.85" hidden="1" customHeight="1">
      <c r="B69" s="218"/>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7"/>
      <c r="CZ69" s="52"/>
      <c r="DA69" s="52"/>
    </row>
    <row r="70" spans="2:105" s="6" customFormat="1" ht="8.85" hidden="1" customHeight="1">
      <c r="B70" s="218"/>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7"/>
      <c r="CZ70" s="52"/>
      <c r="DA70" s="52"/>
    </row>
    <row r="71" spans="2:105" s="6" customFormat="1" ht="8.85" hidden="1" customHeight="1">
      <c r="B71" s="218"/>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7"/>
      <c r="CZ71" s="52"/>
      <c r="DA71" s="52"/>
    </row>
    <row r="72" spans="2:105" s="6" customFormat="1" ht="13.5" customHeight="1" thickBot="1">
      <c r="B72" s="219"/>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1"/>
      <c r="CZ72" s="52"/>
      <c r="DA72" s="52"/>
    </row>
    <row r="73" spans="2:105" ht="11.4" customHeight="1">
      <c r="B73" s="88"/>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R73" s="89"/>
      <c r="BS73" s="89"/>
      <c r="BT73" s="89"/>
      <c r="BU73" s="89"/>
      <c r="BV73" s="89"/>
      <c r="BW73" s="89"/>
      <c r="BX73" s="89"/>
      <c r="BY73" s="89"/>
      <c r="BZ73" s="270" t="s">
        <v>5579</v>
      </c>
      <c r="CA73" s="270"/>
      <c r="CB73" s="270"/>
      <c r="CC73" s="270"/>
      <c r="CD73" s="270"/>
      <c r="CE73" s="270"/>
      <c r="CF73" s="270"/>
      <c r="CG73" s="270"/>
      <c r="CH73" s="270"/>
      <c r="CI73" s="270"/>
      <c r="CJ73" s="270"/>
      <c r="CK73" s="270"/>
      <c r="CL73" s="270"/>
      <c r="CM73" s="270"/>
      <c r="CN73" s="270"/>
      <c r="CO73" s="270"/>
      <c r="CP73" s="270"/>
      <c r="CQ73" s="270"/>
      <c r="CR73" s="270"/>
      <c r="CS73" s="270"/>
      <c r="CT73" s="270"/>
      <c r="CU73" s="270"/>
      <c r="CV73" s="270"/>
      <c r="CW73" s="270"/>
    </row>
    <row r="78" spans="2:105" ht="8.85" customHeight="1">
      <c r="CC78" s="90"/>
      <c r="CD78" s="90"/>
      <c r="CE78" s="90"/>
      <c r="CF78" s="90"/>
      <c r="CG78" s="90"/>
      <c r="CH78" s="90"/>
      <c r="CI78" s="91"/>
      <c r="CJ78" s="91"/>
      <c r="CK78" s="91"/>
      <c r="CL78" s="91"/>
      <c r="CM78" s="91"/>
      <c r="CN78" s="91"/>
      <c r="CO78" s="91"/>
      <c r="CP78" s="91"/>
      <c r="CQ78" s="91"/>
      <c r="CR78" s="91"/>
      <c r="CS78" s="91"/>
      <c r="CT78" s="91"/>
      <c r="CU78" s="91"/>
      <c r="CV78" s="91"/>
    </row>
  </sheetData>
  <sheetProtection formatCells="0" formatColumns="0" formatRows="0" insertColumns="0" insertRows="0" insertHyperlinks="0" deleteColumns="0" deleteRows="0" selectLockedCells="1" sort="0" autoFilter="0" pivotTables="0"/>
  <mergeCells count="194">
    <mergeCell ref="W27:Z27"/>
    <mergeCell ref="D27:V27"/>
    <mergeCell ref="AA29:AE29"/>
    <mergeCell ref="CI29:CM29"/>
    <mergeCell ref="CS23:CW23"/>
    <mergeCell ref="CS24:CW24"/>
    <mergeCell ref="BO25:BS25"/>
    <mergeCell ref="BY25:CC25"/>
    <mergeCell ref="CI25:CM25"/>
    <mergeCell ref="CI28:CM28"/>
    <mergeCell ref="CI27:CM27"/>
    <mergeCell ref="BY28:CC28"/>
    <mergeCell ref="BE29:BI29"/>
    <mergeCell ref="BO26:BS26"/>
    <mergeCell ref="BY26:CC26"/>
    <mergeCell ref="BY29:CC29"/>
    <mergeCell ref="AA26:AE26"/>
    <mergeCell ref="AA24:AE24"/>
    <mergeCell ref="AU24:AY24"/>
    <mergeCell ref="AU26:AY26"/>
    <mergeCell ref="AU25:AY25"/>
    <mergeCell ref="BO24:BS24"/>
    <mergeCell ref="AP24:AT24"/>
    <mergeCell ref="AZ24:BD24"/>
    <mergeCell ref="AC11:CM11"/>
    <mergeCell ref="BZ73:CW73"/>
    <mergeCell ref="CS27:CW27"/>
    <mergeCell ref="CS28:CW28"/>
    <mergeCell ref="CS29:CW29"/>
    <mergeCell ref="BE19:BI19"/>
    <mergeCell ref="BO19:BS19"/>
    <mergeCell ref="BY19:CC19"/>
    <mergeCell ref="CI19:CM19"/>
    <mergeCell ref="AA18:CW18"/>
    <mergeCell ref="CS20:CW20"/>
    <mergeCell ref="CS21:CW21"/>
    <mergeCell ref="CS22:CW22"/>
    <mergeCell ref="CS19:CW19"/>
    <mergeCell ref="CS25:CW25"/>
    <mergeCell ref="CS26:CW26"/>
    <mergeCell ref="AK23:AO23"/>
    <mergeCell ref="CI26:CM26"/>
    <mergeCell ref="BE25:BI25"/>
    <mergeCell ref="AK26:AO26"/>
    <mergeCell ref="AA25:AE25"/>
    <mergeCell ref="AK25:AO25"/>
    <mergeCell ref="BO28:BS28"/>
    <mergeCell ref="R33:CW33"/>
    <mergeCell ref="K12:O12"/>
    <mergeCell ref="AA20:AE20"/>
    <mergeCell ref="AA21:AE21"/>
    <mergeCell ref="BE20:BI20"/>
    <mergeCell ref="D23:V23"/>
    <mergeCell ref="D24:V24"/>
    <mergeCell ref="D25:V25"/>
    <mergeCell ref="D26:V26"/>
    <mergeCell ref="AU23:AY23"/>
    <mergeCell ref="W23:Z23"/>
    <mergeCell ref="W24:Z24"/>
    <mergeCell ref="W25:Z25"/>
    <mergeCell ref="W26:Z26"/>
    <mergeCell ref="W21:Z21"/>
    <mergeCell ref="X13:AA13"/>
    <mergeCell ref="AA23:AE23"/>
    <mergeCell ref="B18:Z19"/>
    <mergeCell ref="B23:C23"/>
    <mergeCell ref="B24:C24"/>
    <mergeCell ref="B26:C26"/>
    <mergeCell ref="B25:C25"/>
    <mergeCell ref="BE26:BI26"/>
    <mergeCell ref="AU22:AY22"/>
    <mergeCell ref="B22:C22"/>
    <mergeCell ref="BJ24:BN24"/>
    <mergeCell ref="AK24:AO24"/>
    <mergeCell ref="BO23:BS23"/>
    <mergeCell ref="BY22:CC22"/>
    <mergeCell ref="BO22:BS22"/>
    <mergeCell ref="AA22:AE22"/>
    <mergeCell ref="BE22:BI22"/>
    <mergeCell ref="P13:S13"/>
    <mergeCell ref="CI20:CM20"/>
    <mergeCell ref="CI21:CM21"/>
    <mergeCell ref="AF19:AJ19"/>
    <mergeCell ref="AP19:AT19"/>
    <mergeCell ref="W22:Z22"/>
    <mergeCell ref="D22:V22"/>
    <mergeCell ref="AK22:AO22"/>
    <mergeCell ref="CD19:CH19"/>
    <mergeCell ref="BT21:BX21"/>
    <mergeCell ref="CD21:CH21"/>
    <mergeCell ref="C16:O16"/>
    <mergeCell ref="BY21:CC21"/>
    <mergeCell ref="B20:C20"/>
    <mergeCell ref="B21:C21"/>
    <mergeCell ref="W20:Z20"/>
    <mergeCell ref="BE21:BI21"/>
    <mergeCell ref="P33:Q33"/>
    <mergeCell ref="B33:O33"/>
    <mergeCell ref="D29:V29"/>
    <mergeCell ref="B34:CW72"/>
    <mergeCell ref="B31:CW31"/>
    <mergeCell ref="B32:CW32"/>
    <mergeCell ref="B29:C29"/>
    <mergeCell ref="B27:C27"/>
    <mergeCell ref="B28:C28"/>
    <mergeCell ref="AA27:AE27"/>
    <mergeCell ref="AK27:AO27"/>
    <mergeCell ref="AU27:AY27"/>
    <mergeCell ref="BE27:BI27"/>
    <mergeCell ref="BO27:BS27"/>
    <mergeCell ref="BY27:CC27"/>
    <mergeCell ref="AA28:AE28"/>
    <mergeCell ref="AK28:AO28"/>
    <mergeCell ref="W28:Z28"/>
    <mergeCell ref="W29:Z29"/>
    <mergeCell ref="BO29:BS29"/>
    <mergeCell ref="AU28:AY28"/>
    <mergeCell ref="BE28:BI28"/>
    <mergeCell ref="AK29:AO29"/>
    <mergeCell ref="AU29:AY29"/>
    <mergeCell ref="D20:V20"/>
    <mergeCell ref="D21:V21"/>
    <mergeCell ref="AK20:AO20"/>
    <mergeCell ref="AK21:AO21"/>
    <mergeCell ref="AU20:AY20"/>
    <mergeCell ref="AU21:AY21"/>
    <mergeCell ref="BY20:CC20"/>
    <mergeCell ref="AA19:AE19"/>
    <mergeCell ref="AK19:AO19"/>
    <mergeCell ref="AU19:AY19"/>
    <mergeCell ref="BO20:BS20"/>
    <mergeCell ref="BO21:BS21"/>
    <mergeCell ref="AZ19:BD19"/>
    <mergeCell ref="BJ19:BN19"/>
    <mergeCell ref="BT19:BX19"/>
    <mergeCell ref="AB1:AO1"/>
    <mergeCell ref="B6:CW6"/>
    <mergeCell ref="CI23:CM23"/>
    <mergeCell ref="CI24:CM24"/>
    <mergeCell ref="BE23:BI23"/>
    <mergeCell ref="BE24:BI24"/>
    <mergeCell ref="BY23:CC23"/>
    <mergeCell ref="BY24:CC24"/>
    <mergeCell ref="D28:V28"/>
    <mergeCell ref="B1:Z1"/>
    <mergeCell ref="B3:Z3"/>
    <mergeCell ref="P11:AB12"/>
    <mergeCell ref="B11:O11"/>
    <mergeCell ref="B5:CW5"/>
    <mergeCell ref="B8:CW9"/>
    <mergeCell ref="AC12:CM12"/>
    <mergeCell ref="C12:J12"/>
    <mergeCell ref="C15:O15"/>
    <mergeCell ref="T13:V13"/>
    <mergeCell ref="B15:B16"/>
    <mergeCell ref="AX15:BY15"/>
    <mergeCell ref="AX16:BY16"/>
    <mergeCell ref="P14:CW14"/>
    <mergeCell ref="C13:O14"/>
    <mergeCell ref="CN19:CR19"/>
    <mergeCell ref="AF20:AJ20"/>
    <mergeCell ref="AF21:AJ21"/>
    <mergeCell ref="AF22:AJ22"/>
    <mergeCell ref="AF23:AJ23"/>
    <mergeCell ref="AF24:AJ24"/>
    <mergeCell ref="BS3:CW3"/>
    <mergeCell ref="BL3:BR3"/>
    <mergeCell ref="CP11:CW12"/>
    <mergeCell ref="AP20:AT20"/>
    <mergeCell ref="BJ20:BN20"/>
    <mergeCell ref="AZ20:BD20"/>
    <mergeCell ref="BT20:BX20"/>
    <mergeCell ref="CD20:CH20"/>
    <mergeCell ref="CN20:CR20"/>
    <mergeCell ref="AP21:AT21"/>
    <mergeCell ref="AZ21:BD21"/>
    <mergeCell ref="BJ21:BN21"/>
    <mergeCell ref="AP22:AT22"/>
    <mergeCell ref="AZ22:BD22"/>
    <mergeCell ref="BJ22:BN22"/>
    <mergeCell ref="AP23:AT23"/>
    <mergeCell ref="AZ23:BD23"/>
    <mergeCell ref="BJ23:BN23"/>
    <mergeCell ref="CN21:CR21"/>
    <mergeCell ref="BT22:BX22"/>
    <mergeCell ref="CD22:CH22"/>
    <mergeCell ref="CN22:CR22"/>
    <mergeCell ref="BT23:BX23"/>
    <mergeCell ref="CD23:CH23"/>
    <mergeCell ref="CN23:CR23"/>
    <mergeCell ref="BT24:BX24"/>
    <mergeCell ref="CD24:CH24"/>
    <mergeCell ref="CN24:CR24"/>
    <mergeCell ref="CI22:CM22"/>
  </mergeCells>
  <phoneticPr fontId="1"/>
  <conditionalFormatting sqref="B25:CW29 B20:AO20 BJ20 B21:Z24">
    <cfRule type="expression" dxfId="58" priority="26">
      <formula>$D20=""</formula>
    </cfRule>
  </conditionalFormatting>
  <conditionalFormatting sqref="W20:Z29">
    <cfRule type="expression" dxfId="57" priority="19">
      <formula>$CZ20=""</formula>
    </cfRule>
  </conditionalFormatting>
  <conditionalFormatting sqref="AP20 AU20 AZ20 BE20">
    <cfRule type="expression" dxfId="56" priority="18">
      <formula>$D20=""</formula>
    </cfRule>
  </conditionalFormatting>
  <conditionalFormatting sqref="AA21:AO24 BJ21:BJ24">
    <cfRule type="expression" dxfId="55" priority="12">
      <formula>$D21=""</formula>
    </cfRule>
  </conditionalFormatting>
  <conditionalFormatting sqref="AP21:AP24 AU21:AU24 AZ21:AZ24 BE21:BE24">
    <cfRule type="expression" dxfId="54" priority="9">
      <formula>$D21=""</formula>
    </cfRule>
  </conditionalFormatting>
  <conditionalFormatting sqref="BO20 BT20 BY20 CD20 CI20 CN20 CS20">
    <cfRule type="expression" dxfId="53" priority="6">
      <formula>$D20=""</formula>
    </cfRule>
  </conditionalFormatting>
  <conditionalFormatting sqref="BO21:BO24 BT21:BT24 BY21:BY24 CD21:CD24 CI21:CI24 CN21:CN24 CS21:CS24">
    <cfRule type="expression" dxfId="52" priority="3">
      <formula>$D21=""</formula>
    </cfRule>
  </conditionalFormatting>
  <dataValidations count="5">
    <dataValidation type="whole" imeMode="halfAlpha" operator="greaterThan" allowBlank="1" showInputMessage="1" showErrorMessage="1" error="半角数字で入力してください" sqref="BR4:BX4 T13:V13 X13:AA13 CJ4:CK4 CA4:CB4">
      <formula1>0</formula1>
    </dataValidation>
    <dataValidation type="list" allowBlank="1" showInputMessage="1" showErrorMessage="1" sqref="P33">
      <formula1>"□,■"</formula1>
    </dataValidation>
    <dataValidation type="list" allowBlank="1" showInputMessage="1" showErrorMessage="1" sqref="AP20:BD24 BE20:CW29">
      <formula1>$CZ$18:$DD$18</formula1>
    </dataValidation>
    <dataValidation type="list" allowBlank="1" showInputMessage="1" showErrorMessage="1" sqref="AK20:AO24 AA20:AJ29 AK25:BD29">
      <formula1>$DA$18:$DD$18</formula1>
    </dataValidation>
    <dataValidation allowBlank="1" showInputMessage="1" showErrorMessage="1" promptTitle="【取りやめの場合や複数の政策分野を使い分ける場合に記載】" prompt="※１つの申請事業に対して、【フラット３５】地域連携型に係る複数の政策分野の対象とすることを希望される場合は、それぞれの政策分野に係る使い分けの想定を具体的に記載願います。_x000a_（例：転入者加算利用者は「ＵＩＪターン」を、子育て世帯加算利用者は「子育て支援」をそれぞれ利用　等）" sqref="B32:CW32"/>
  </dataValidations>
  <hyperlinks>
    <hyperlink ref="Q16" r:id="rId1"/>
  </hyperlinks>
  <printOptions horizontalCentered="1"/>
  <pageMargins left="0.78740157480314965" right="0.59055118110236227" top="0.59055118110236227" bottom="0.59055118110236227" header="0.19685039370078741" footer="0"/>
  <pageSetup paperSize="9" scale="92" fitToHeight="0" orientation="portrait" cellComments="asDisplayed" r:id="rId2"/>
  <headerFooter alignWithMargins="0"/>
  <legacyDrawing r:id="rId3"/>
  <extLst>
    <ext xmlns:x14="http://schemas.microsoft.com/office/spreadsheetml/2009/9/main" uri="{78C0D931-6437-407d-A8EE-F0AAD7539E65}">
      <x14:conditionalFormattings>
        <x14:conditionalFormatting xmlns:xm="http://schemas.microsoft.com/office/excel/2006/main">
          <x14:cfRule type="containsText" priority="21" operator="containsText" id="{6C23B6C9-D0AC-4748-961D-BE7EFECFCD15}">
            <xm:f>NOT(ISERROR(SEARCH($DD$18,AA20)))</xm:f>
            <xm:f>$DD$18</xm:f>
            <x14:dxf>
              <fill>
                <patternFill>
                  <bgColor theme="0" tint="-0.14996795556505021"/>
                </patternFill>
              </fill>
            </x14:dxf>
          </x14:cfRule>
          <x14:cfRule type="containsText" priority="25" operator="containsText" id="{688839F3-B968-4B48-8174-F39D9DC4389E}">
            <xm:f>NOT(ISERROR(SEARCH($DB$18,AA20)))</xm:f>
            <xm:f>$DB$18</xm:f>
            <x14:dxf>
              <fill>
                <patternFill>
                  <bgColor theme="0" tint="-0.14996795556505021"/>
                </patternFill>
              </fill>
            </x14:dxf>
          </x14:cfRule>
          <xm:sqref>AA25:CW29 AA20:AO20 BJ20</xm:sqref>
        </x14:conditionalFormatting>
        <x14:conditionalFormatting xmlns:xm="http://schemas.microsoft.com/office/excel/2006/main">
          <x14:cfRule type="containsText" priority="16" operator="containsText" id="{AD49CB1B-29EF-4B1E-9461-429243C05761}">
            <xm:f>NOT(ISERROR(SEARCH($DD$18,AP20)))</xm:f>
            <xm:f>$DD$18</xm:f>
            <x14:dxf>
              <fill>
                <patternFill>
                  <bgColor theme="0" tint="-0.14996795556505021"/>
                </patternFill>
              </fill>
            </x14:dxf>
          </x14:cfRule>
          <x14:cfRule type="containsText" priority="17" operator="containsText" id="{5F6E0E8C-456F-4C08-BC98-1F0D14B88A69}">
            <xm:f>NOT(ISERROR(SEARCH($DB$18,AP20)))</xm:f>
            <xm:f>$DB$18</xm:f>
            <x14:dxf>
              <fill>
                <patternFill>
                  <bgColor theme="0" tint="-0.14996795556505021"/>
                </patternFill>
              </fill>
            </x14:dxf>
          </x14:cfRule>
          <xm:sqref>AP20 AU20 AZ20 BE20</xm:sqref>
        </x14:conditionalFormatting>
        <x14:conditionalFormatting xmlns:xm="http://schemas.microsoft.com/office/excel/2006/main">
          <x14:cfRule type="containsText" priority="10" operator="containsText" id="{CC52EA61-9256-4C02-BDDC-7A0AB179849A}">
            <xm:f>NOT(ISERROR(SEARCH($DD$18,AA21)))</xm:f>
            <xm:f>$DD$18</xm:f>
            <x14:dxf>
              <fill>
                <patternFill>
                  <bgColor theme="0" tint="-0.14996795556505021"/>
                </patternFill>
              </fill>
            </x14:dxf>
          </x14:cfRule>
          <x14:cfRule type="containsText" priority="11" operator="containsText" id="{CD38D0E8-A284-4593-98CA-6FCD6C577F4E}">
            <xm:f>NOT(ISERROR(SEARCH($DB$18,AA21)))</xm:f>
            <xm:f>$DB$18</xm:f>
            <x14:dxf>
              <fill>
                <patternFill>
                  <bgColor theme="0" tint="-0.14996795556505021"/>
                </patternFill>
              </fill>
            </x14:dxf>
          </x14:cfRule>
          <xm:sqref>AA21:AO24 BJ21:BJ24</xm:sqref>
        </x14:conditionalFormatting>
        <x14:conditionalFormatting xmlns:xm="http://schemas.microsoft.com/office/excel/2006/main">
          <x14:cfRule type="containsText" priority="7" operator="containsText" id="{EABBEA3D-2450-48DA-B54B-E0738663EE53}">
            <xm:f>NOT(ISERROR(SEARCH($DD$18,AP21)))</xm:f>
            <xm:f>$DD$18</xm:f>
            <x14:dxf>
              <fill>
                <patternFill>
                  <bgColor theme="0" tint="-0.14996795556505021"/>
                </patternFill>
              </fill>
            </x14:dxf>
          </x14:cfRule>
          <x14:cfRule type="containsText" priority="8" operator="containsText" id="{C126F202-F70F-4C82-9B97-517295192D3D}">
            <xm:f>NOT(ISERROR(SEARCH($DB$18,AP21)))</xm:f>
            <xm:f>$DB$18</xm:f>
            <x14:dxf>
              <fill>
                <patternFill>
                  <bgColor theme="0" tint="-0.14996795556505021"/>
                </patternFill>
              </fill>
            </x14:dxf>
          </x14:cfRule>
          <xm:sqref>AP21:AP24 AU21:AU24 AZ21:AZ24 BE21:BE24</xm:sqref>
        </x14:conditionalFormatting>
        <x14:conditionalFormatting xmlns:xm="http://schemas.microsoft.com/office/excel/2006/main">
          <x14:cfRule type="containsText" priority="4" operator="containsText" id="{159A6734-4C3D-40EB-BD80-DEE303EAE123}">
            <xm:f>NOT(ISERROR(SEARCH($DD$18,BO20)))</xm:f>
            <xm:f>$DD$18</xm:f>
            <x14:dxf>
              <fill>
                <patternFill>
                  <bgColor theme="0" tint="-0.14996795556505021"/>
                </patternFill>
              </fill>
            </x14:dxf>
          </x14:cfRule>
          <x14:cfRule type="containsText" priority="5" operator="containsText" id="{0C95F1FA-FBC4-4FAF-B902-47A94AF8CE6A}">
            <xm:f>NOT(ISERROR(SEARCH($DB$18,BO20)))</xm:f>
            <xm:f>$DB$18</xm:f>
            <x14:dxf>
              <fill>
                <patternFill>
                  <bgColor theme="0" tint="-0.14996795556505021"/>
                </patternFill>
              </fill>
            </x14:dxf>
          </x14:cfRule>
          <xm:sqref>BO20 BT20 BY20 CD20 CI20 CN20 CS20</xm:sqref>
        </x14:conditionalFormatting>
        <x14:conditionalFormatting xmlns:xm="http://schemas.microsoft.com/office/excel/2006/main">
          <x14:cfRule type="containsText" priority="1" operator="containsText" id="{B38291BD-0909-4D9F-B8EE-CD01292D66C8}">
            <xm:f>NOT(ISERROR(SEARCH($DD$18,BO21)))</xm:f>
            <xm:f>$DD$18</xm:f>
            <x14:dxf>
              <fill>
                <patternFill>
                  <bgColor theme="0" tint="-0.14996795556505021"/>
                </patternFill>
              </fill>
            </x14:dxf>
          </x14:cfRule>
          <x14:cfRule type="containsText" priority="2" operator="containsText" id="{1FAE06FD-80EA-432D-B1AC-AF452AAACA56}">
            <xm:f>NOT(ISERROR(SEARCH($DB$18,BO21)))</xm:f>
            <xm:f>$DB$18</xm:f>
            <x14:dxf>
              <fill>
                <patternFill>
                  <bgColor theme="0" tint="-0.14996795556505021"/>
                </patternFill>
              </fill>
            </x14:dxf>
          </x14:cfRule>
          <xm:sqref>BO21:BO24 BT21:BT24 BY21:BY24 CD21:CD24 CI21:CI24 CN21:CN24 CS21:CS24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地方公共団体コード誤り" error="該当する地方公共団体コードがありません。" promptTitle="【リストから選択又は直接入力】" prompt="地方公共団体コードをリストから選択してください。_x000a_直接入力することもできます。">
          <x14:formula1>
            <xm:f>H281010コード!$A$2:$A$1789</xm:f>
          </x14:formula1>
          <xm:sqref>K12:O12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X71"/>
  <sheetViews>
    <sheetView showGridLines="0" tabSelected="1" view="pageBreakPreview" zoomScaleNormal="100" zoomScaleSheetLayoutView="100" workbookViewId="0">
      <selection activeCell="DP10" sqref="DP10"/>
    </sheetView>
  </sheetViews>
  <sheetFormatPr defaultColWidth="1.33203125" defaultRowHeight="8.85" customHeight="1" outlineLevelCol="1"/>
  <cols>
    <col min="1" max="64" width="1.33203125" style="6" customWidth="1"/>
    <col min="65" max="65" width="1.33203125" style="6"/>
    <col min="66" max="66" width="1.33203125" style="6" hidden="1" customWidth="1" outlineLevel="1"/>
    <col min="67" max="72" width="12.33203125" style="6" hidden="1" customWidth="1" outlineLevel="1"/>
    <col min="73" max="74" width="12.33203125" style="52" hidden="1" customWidth="1" outlineLevel="1"/>
    <col min="75" max="75" width="1.33203125" style="6" hidden="1" customWidth="1" outlineLevel="1"/>
    <col min="76" max="76" width="1.33203125" style="6" collapsed="1"/>
    <col min="77" max="16384" width="1.33203125" style="6"/>
  </cols>
  <sheetData>
    <row r="1" spans="1:76" ht="12" customHeight="1">
      <c r="A1" s="10"/>
      <c r="B1" s="94" t="s">
        <v>5507</v>
      </c>
      <c r="C1" s="10"/>
      <c r="D1" s="10"/>
      <c r="E1" s="10"/>
      <c r="F1" s="10"/>
      <c r="G1" s="10"/>
      <c r="H1" s="10"/>
      <c r="I1" s="10"/>
      <c r="J1" s="120"/>
      <c r="K1" s="10"/>
      <c r="L1" s="10"/>
      <c r="M1" s="10"/>
      <c r="N1" s="10"/>
      <c r="O1" s="10"/>
      <c r="P1" s="10"/>
      <c r="Q1" s="10"/>
      <c r="R1" s="120"/>
      <c r="S1" s="8"/>
      <c r="T1" s="8"/>
      <c r="U1" s="8"/>
      <c r="V1" s="8"/>
      <c r="W1" s="8"/>
      <c r="X1" s="8"/>
      <c r="Y1" s="8"/>
      <c r="Z1" s="8"/>
      <c r="AA1" s="8"/>
      <c r="AB1" s="8"/>
      <c r="AC1" s="8"/>
      <c r="AD1" s="8"/>
      <c r="AE1" s="8"/>
      <c r="AF1" s="8"/>
      <c r="AG1" s="172"/>
      <c r="AH1" s="172"/>
      <c r="AI1" s="172"/>
      <c r="AJ1" s="172"/>
      <c r="AK1" s="172"/>
      <c r="AL1" s="172"/>
      <c r="AM1" s="172"/>
      <c r="AN1" s="172"/>
      <c r="AO1" s="172"/>
      <c r="AP1" s="172"/>
      <c r="AQ1" s="125"/>
      <c r="AR1" s="125"/>
      <c r="AS1" s="8"/>
      <c r="AT1" s="120" t="s">
        <v>17</v>
      </c>
      <c r="AU1" s="8"/>
      <c r="AV1" s="8"/>
      <c r="AW1" s="8"/>
      <c r="AY1" s="120"/>
      <c r="AZ1" s="8"/>
      <c r="BA1" s="8"/>
      <c r="BB1" s="8"/>
      <c r="BC1" s="8"/>
      <c r="BD1" s="8"/>
      <c r="BE1" s="8"/>
      <c r="BF1" s="8"/>
      <c r="BG1" s="8"/>
      <c r="BH1" s="8"/>
      <c r="BI1" s="8"/>
      <c r="BJ1" s="8"/>
      <c r="BK1" s="8"/>
      <c r="BL1" s="8"/>
      <c r="BM1" s="8"/>
      <c r="BN1" s="8"/>
      <c r="BU1" s="6"/>
      <c r="BV1" s="6"/>
      <c r="BW1" s="52"/>
      <c r="BX1" s="52"/>
    </row>
    <row r="2" spans="1:76" ht="12" customHeight="1">
      <c r="B2" s="92" t="str">
        <f>"【"&amp;'1_申請書１面'!P11&amp;"】"</f>
        <v>【佐渡市】</v>
      </c>
      <c r="C2" s="9"/>
      <c r="D2" s="9"/>
      <c r="E2" s="9"/>
      <c r="F2" s="9"/>
      <c r="G2" s="9"/>
      <c r="H2" s="9"/>
      <c r="I2" s="9"/>
      <c r="J2" s="9"/>
      <c r="K2" s="9"/>
      <c r="L2" s="9"/>
      <c r="M2" s="9"/>
      <c r="N2" s="9"/>
      <c r="O2" s="9"/>
      <c r="P2" s="9"/>
      <c r="Q2" s="9"/>
      <c r="R2" s="9"/>
      <c r="S2" s="9"/>
      <c r="T2" s="9"/>
      <c r="U2" s="9"/>
      <c r="V2" s="9"/>
      <c r="W2" s="9"/>
      <c r="X2" s="9"/>
      <c r="Y2" s="9"/>
      <c r="Z2" s="9"/>
      <c r="AA2" s="9"/>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H2" s="399" t="s">
        <v>5591</v>
      </c>
      <c r="BI2" s="399"/>
      <c r="BJ2" s="399"/>
      <c r="BK2" s="399"/>
      <c r="BL2" s="399"/>
      <c r="BN2" s="52"/>
      <c r="BO2" s="52"/>
      <c r="BU2" s="6"/>
      <c r="BV2" s="6"/>
    </row>
    <row r="3" spans="1:76" s="1" customFormat="1" ht="3.75" customHeight="1" thickBot="1">
      <c r="C3" s="11"/>
      <c r="D3" s="11"/>
      <c r="E3" s="11"/>
      <c r="F3" s="11"/>
      <c r="G3" s="11"/>
      <c r="H3" s="11"/>
      <c r="I3" s="11"/>
      <c r="J3" s="11"/>
      <c r="K3" s="11"/>
      <c r="L3" s="11"/>
      <c r="M3" s="11"/>
      <c r="N3" s="11"/>
      <c r="O3" s="11"/>
      <c r="P3" s="11"/>
      <c r="Q3" s="11"/>
      <c r="R3" s="11"/>
      <c r="S3" s="11"/>
      <c r="T3" s="49"/>
      <c r="U3" s="11"/>
      <c r="V3" s="11"/>
      <c r="W3" s="49"/>
      <c r="X3" s="11"/>
      <c r="Y3" s="11"/>
      <c r="Z3" s="11"/>
      <c r="AA3" s="11"/>
      <c r="AB3" s="11"/>
      <c r="AC3" s="49"/>
      <c r="AD3" s="11"/>
      <c r="AE3" s="11"/>
      <c r="AF3" s="11"/>
      <c r="AG3" s="11"/>
      <c r="AH3" s="11"/>
      <c r="AI3" s="11"/>
      <c r="AJ3" s="11"/>
      <c r="AK3" s="11"/>
      <c r="AL3" s="49"/>
      <c r="AM3" s="49"/>
      <c r="AN3" s="35"/>
      <c r="AO3" s="11"/>
      <c r="AP3" s="11"/>
      <c r="AQ3" s="11"/>
      <c r="AR3" s="11"/>
      <c r="AS3" s="11"/>
      <c r="AT3" s="11"/>
      <c r="AU3" s="11"/>
      <c r="AV3" s="11"/>
      <c r="AW3" s="49"/>
      <c r="AX3" s="11"/>
      <c r="AY3" s="11"/>
      <c r="AZ3" s="11"/>
      <c r="BA3" s="11"/>
      <c r="BB3" s="11"/>
      <c r="BC3" s="11"/>
      <c r="BD3" s="49"/>
      <c r="BE3" s="49"/>
      <c r="BF3" s="11"/>
      <c r="BG3" s="11"/>
      <c r="BH3" s="11"/>
      <c r="BI3" s="18"/>
      <c r="BJ3" s="18"/>
      <c r="BK3" s="18"/>
      <c r="BL3" s="11"/>
      <c r="BU3" s="53"/>
      <c r="BV3" s="53"/>
    </row>
    <row r="4" spans="1:76" ht="30" customHeight="1">
      <c r="B4" s="350" t="s">
        <v>5500</v>
      </c>
      <c r="C4" s="351"/>
      <c r="D4" s="351"/>
      <c r="E4" s="351"/>
      <c r="F4" s="351"/>
      <c r="G4" s="351"/>
      <c r="H4" s="351"/>
      <c r="I4" s="351"/>
      <c r="J4" s="351"/>
      <c r="K4" s="351"/>
      <c r="L4" s="351"/>
      <c r="M4" s="351"/>
      <c r="N4" s="351"/>
      <c r="O4" s="352" t="s">
        <v>5588</v>
      </c>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4"/>
      <c r="BP4" s="104"/>
    </row>
    <row r="5" spans="1:76" s="67" customFormat="1" ht="3.75" customHeight="1" thickBot="1">
      <c r="B5" s="337" t="s">
        <v>5470</v>
      </c>
      <c r="C5" s="338"/>
      <c r="D5" s="338"/>
      <c r="E5" s="338"/>
      <c r="F5" s="338"/>
      <c r="G5" s="338"/>
      <c r="H5" s="338"/>
      <c r="I5" s="338"/>
      <c r="J5" s="338"/>
      <c r="K5" s="338"/>
      <c r="L5" s="338"/>
      <c r="M5" s="338"/>
      <c r="N5" s="338"/>
      <c r="O5" s="110"/>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11"/>
    </row>
    <row r="6" spans="1:76" s="67" customFormat="1" ht="18.75" customHeight="1" thickBot="1">
      <c r="B6" s="339"/>
      <c r="C6" s="340"/>
      <c r="D6" s="340"/>
      <c r="E6" s="340"/>
      <c r="F6" s="340"/>
      <c r="G6" s="340"/>
      <c r="H6" s="340"/>
      <c r="I6" s="340"/>
      <c r="J6" s="340"/>
      <c r="K6" s="340"/>
      <c r="L6" s="340"/>
      <c r="M6" s="340"/>
      <c r="N6" s="340"/>
      <c r="O6" s="48"/>
      <c r="P6" s="305">
        <v>2021</v>
      </c>
      <c r="Q6" s="306"/>
      <c r="R6" s="306"/>
      <c r="S6" s="306"/>
      <c r="T6" s="306"/>
      <c r="U6" s="306"/>
      <c r="V6" s="306"/>
      <c r="W6" s="306"/>
      <c r="X6" s="306"/>
      <c r="Y6" s="307"/>
      <c r="Z6" s="310" t="s">
        <v>0</v>
      </c>
      <c r="AA6" s="311"/>
      <c r="AB6" s="305">
        <v>10</v>
      </c>
      <c r="AC6" s="306"/>
      <c r="AD6" s="306"/>
      <c r="AE6" s="306"/>
      <c r="AF6" s="307"/>
      <c r="AG6" s="310" t="s">
        <v>1</v>
      </c>
      <c r="AH6" s="311"/>
      <c r="AI6" s="305">
        <v>1</v>
      </c>
      <c r="AJ6" s="306"/>
      <c r="AK6" s="306"/>
      <c r="AL6" s="306"/>
      <c r="AM6" s="400"/>
      <c r="AN6" s="311" t="s">
        <v>20</v>
      </c>
      <c r="AO6" s="311"/>
      <c r="AX6" s="85"/>
      <c r="AY6" s="85"/>
      <c r="AZ6" s="85"/>
      <c r="BA6" s="85"/>
      <c r="BB6" s="85"/>
      <c r="BC6" s="85"/>
      <c r="BD6" s="85"/>
      <c r="BE6" s="85"/>
      <c r="BF6" s="85"/>
      <c r="BG6" s="85"/>
      <c r="BH6" s="85"/>
      <c r="BI6" s="85"/>
      <c r="BJ6" s="85"/>
      <c r="BK6" s="85"/>
      <c r="BL6" s="99"/>
    </row>
    <row r="7" spans="1:76" s="67" customFormat="1" ht="3" customHeight="1">
      <c r="B7" s="341"/>
      <c r="C7" s="342"/>
      <c r="D7" s="342"/>
      <c r="E7" s="342"/>
      <c r="F7" s="342"/>
      <c r="G7" s="342"/>
      <c r="H7" s="342"/>
      <c r="I7" s="342"/>
      <c r="J7" s="342"/>
      <c r="K7" s="342"/>
      <c r="L7" s="342"/>
      <c r="M7" s="342"/>
      <c r="N7" s="342"/>
      <c r="O7" s="42"/>
      <c r="P7" s="43"/>
      <c r="Q7" s="43"/>
      <c r="R7" s="43"/>
      <c r="S7" s="43"/>
      <c r="T7" s="43"/>
      <c r="U7" s="43"/>
      <c r="V7" s="43"/>
      <c r="W7" s="43"/>
      <c r="X7" s="44"/>
      <c r="Y7" s="44"/>
      <c r="Z7" s="44"/>
      <c r="AA7" s="44"/>
      <c r="AB7" s="45"/>
      <c r="AC7" s="45"/>
      <c r="AD7" s="45"/>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101"/>
    </row>
    <row r="8" spans="1:76" ht="23.25" customHeight="1">
      <c r="B8" s="292" t="s">
        <v>5531</v>
      </c>
      <c r="C8" s="329"/>
      <c r="D8" s="329"/>
      <c r="E8" s="329"/>
      <c r="F8" s="329"/>
      <c r="G8" s="329"/>
      <c r="H8" s="329"/>
      <c r="I8" s="329"/>
      <c r="J8" s="329"/>
      <c r="K8" s="329"/>
      <c r="L8" s="329"/>
      <c r="M8" s="329"/>
      <c r="N8" s="329"/>
      <c r="O8" s="413" t="s">
        <v>5521</v>
      </c>
      <c r="P8" s="414"/>
      <c r="Q8" s="414"/>
      <c r="R8" s="414"/>
      <c r="S8" s="415"/>
      <c r="T8" s="418" t="s">
        <v>5567</v>
      </c>
      <c r="U8" s="419"/>
      <c r="V8" s="419"/>
      <c r="W8" s="419"/>
      <c r="X8" s="420"/>
      <c r="Y8" s="401" t="s">
        <v>5574</v>
      </c>
      <c r="Z8" s="402"/>
      <c r="AA8" s="402"/>
      <c r="AB8" s="402"/>
      <c r="AC8" s="417"/>
      <c r="AD8" s="401" t="s">
        <v>5492</v>
      </c>
      <c r="AE8" s="402"/>
      <c r="AF8" s="402"/>
      <c r="AG8" s="402"/>
      <c r="AH8" s="417"/>
      <c r="AI8" s="401" t="s">
        <v>5573</v>
      </c>
      <c r="AJ8" s="402"/>
      <c r="AK8" s="402"/>
      <c r="AL8" s="402"/>
      <c r="AM8" s="402"/>
      <c r="AN8" s="401" t="s">
        <v>5558</v>
      </c>
      <c r="AO8" s="402"/>
      <c r="AP8" s="402"/>
      <c r="AQ8" s="402"/>
      <c r="AR8" s="417"/>
      <c r="AS8" s="401" t="s">
        <v>5559</v>
      </c>
      <c r="AT8" s="402"/>
      <c r="AU8" s="402"/>
      <c r="AV8" s="402"/>
      <c r="AW8" s="402"/>
      <c r="AX8" s="401"/>
      <c r="AY8" s="402"/>
      <c r="AZ8" s="402"/>
      <c r="BA8" s="402"/>
      <c r="BB8" s="417"/>
      <c r="BC8" s="401"/>
      <c r="BD8" s="402"/>
      <c r="BE8" s="402"/>
      <c r="BF8" s="402"/>
      <c r="BG8" s="402"/>
      <c r="BH8" s="401"/>
      <c r="BI8" s="402"/>
      <c r="BJ8" s="402"/>
      <c r="BK8" s="402"/>
      <c r="BL8" s="403"/>
    </row>
    <row r="9" spans="1:76" ht="23.25" customHeight="1">
      <c r="B9" s="330"/>
      <c r="C9" s="331"/>
      <c r="D9" s="331"/>
      <c r="E9" s="331"/>
      <c r="F9" s="331"/>
      <c r="G9" s="331"/>
      <c r="H9" s="331"/>
      <c r="I9" s="331"/>
      <c r="J9" s="331"/>
      <c r="K9" s="331"/>
      <c r="L9" s="331"/>
      <c r="M9" s="331"/>
      <c r="N9" s="331"/>
      <c r="O9" s="416" t="s">
        <v>5515</v>
      </c>
      <c r="P9" s="402"/>
      <c r="Q9" s="402"/>
      <c r="R9" s="402"/>
      <c r="S9" s="402"/>
      <c r="T9" s="412" t="s">
        <v>5515</v>
      </c>
      <c r="U9" s="402"/>
      <c r="V9" s="402"/>
      <c r="W9" s="402"/>
      <c r="X9" s="417"/>
      <c r="Y9" s="412" t="s">
        <v>5515</v>
      </c>
      <c r="Z9" s="402"/>
      <c r="AA9" s="402"/>
      <c r="AB9" s="402"/>
      <c r="AC9" s="417"/>
      <c r="AD9" s="412" t="s">
        <v>5515</v>
      </c>
      <c r="AE9" s="402"/>
      <c r="AF9" s="402"/>
      <c r="AG9" s="402"/>
      <c r="AH9" s="417"/>
      <c r="AI9" s="412" t="s">
        <v>5515</v>
      </c>
      <c r="AJ9" s="402"/>
      <c r="AK9" s="402"/>
      <c r="AL9" s="402"/>
      <c r="AM9" s="402"/>
      <c r="AN9" s="412" t="s">
        <v>5458</v>
      </c>
      <c r="AO9" s="402"/>
      <c r="AP9" s="402"/>
      <c r="AQ9" s="402"/>
      <c r="AR9" s="417"/>
      <c r="AS9" s="412" t="s">
        <v>5515</v>
      </c>
      <c r="AT9" s="402"/>
      <c r="AU9" s="402"/>
      <c r="AV9" s="402"/>
      <c r="AW9" s="417"/>
      <c r="AX9" s="412"/>
      <c r="AY9" s="402"/>
      <c r="AZ9" s="402"/>
      <c r="BA9" s="402"/>
      <c r="BB9" s="417"/>
      <c r="BC9" s="412"/>
      <c r="BD9" s="402"/>
      <c r="BE9" s="402"/>
      <c r="BF9" s="402"/>
      <c r="BG9" s="417"/>
      <c r="BH9" s="412"/>
      <c r="BI9" s="402"/>
      <c r="BJ9" s="402"/>
      <c r="BK9" s="402"/>
      <c r="BL9" s="403"/>
      <c r="BO9" s="81" t="s">
        <v>5458</v>
      </c>
      <c r="BP9" s="81" t="s">
        <v>5539</v>
      </c>
      <c r="BQ9" s="81" t="s">
        <v>5516</v>
      </c>
      <c r="BR9" s="82" t="s">
        <v>5514</v>
      </c>
      <c r="BS9" s="82" t="s">
        <v>5515</v>
      </c>
    </row>
    <row r="10" spans="1:76" ht="12" customHeight="1">
      <c r="B10" s="292" t="s">
        <v>5499</v>
      </c>
      <c r="C10" s="329"/>
      <c r="D10" s="329"/>
      <c r="E10" s="329"/>
      <c r="F10" s="329"/>
      <c r="G10" s="329"/>
      <c r="H10" s="329"/>
      <c r="I10" s="329"/>
      <c r="J10" s="329"/>
      <c r="K10" s="329"/>
      <c r="L10" s="329"/>
      <c r="M10" s="329"/>
      <c r="N10" s="329"/>
      <c r="O10" s="98" t="s">
        <v>13</v>
      </c>
      <c r="P10" s="14"/>
      <c r="Q10" s="14"/>
      <c r="R10" s="14"/>
      <c r="S10" s="14"/>
      <c r="T10" s="14"/>
      <c r="U10" s="14"/>
      <c r="V10" s="14"/>
      <c r="W10" s="14"/>
      <c r="X10" s="14"/>
      <c r="Y10" s="14"/>
      <c r="Z10" s="14"/>
      <c r="AA10" s="14"/>
      <c r="AB10" s="14"/>
      <c r="AC10" s="14"/>
      <c r="AD10" s="14"/>
      <c r="AE10" s="15"/>
      <c r="AF10" s="14"/>
      <c r="AG10" s="14"/>
      <c r="AH10" s="14"/>
      <c r="AI10" s="14"/>
      <c r="AJ10" s="14"/>
      <c r="AK10" s="14"/>
      <c r="AL10" s="14"/>
      <c r="AM10" s="14"/>
      <c r="AN10" s="14"/>
      <c r="AO10" s="14"/>
      <c r="AP10" s="14"/>
      <c r="AQ10" s="14"/>
      <c r="AR10" s="14"/>
      <c r="AS10" s="14"/>
      <c r="AT10" s="14"/>
      <c r="AU10" s="14"/>
      <c r="AV10" s="13" t="s">
        <v>12</v>
      </c>
      <c r="AW10" s="109"/>
      <c r="AX10" s="109"/>
      <c r="AY10" s="12"/>
      <c r="AZ10" s="12"/>
      <c r="BA10" s="12"/>
      <c r="BB10" s="12"/>
      <c r="BC10" s="14"/>
      <c r="BD10" s="12"/>
      <c r="BE10" s="12"/>
      <c r="BF10" s="12"/>
      <c r="BG10" s="12"/>
      <c r="BH10" s="12"/>
      <c r="BI10" s="12"/>
      <c r="BJ10" s="12"/>
      <c r="BK10" s="12"/>
      <c r="BL10" s="50"/>
    </row>
    <row r="11" spans="1:76" ht="16.5" customHeight="1">
      <c r="B11" s="330"/>
      <c r="C11" s="331"/>
      <c r="D11" s="331"/>
      <c r="E11" s="331"/>
      <c r="F11" s="331"/>
      <c r="G11" s="331"/>
      <c r="H11" s="331"/>
      <c r="I11" s="331"/>
      <c r="J11" s="331"/>
      <c r="K11" s="331"/>
      <c r="L11" s="331"/>
      <c r="M11" s="331"/>
      <c r="N11" s="331"/>
      <c r="O11" s="355" t="s">
        <v>15</v>
      </c>
      <c r="P11" s="356"/>
      <c r="Q11" s="356"/>
      <c r="R11" s="356"/>
      <c r="S11" s="356"/>
      <c r="T11" s="135"/>
      <c r="U11" s="328">
        <v>10</v>
      </c>
      <c r="V11" s="328"/>
      <c r="W11" s="328"/>
      <c r="X11" s="328"/>
      <c r="Y11" s="328"/>
      <c r="Z11" s="328"/>
      <c r="AA11" s="328"/>
      <c r="AB11" s="335" t="s">
        <v>10</v>
      </c>
      <c r="AC11" s="335"/>
      <c r="AD11" s="335"/>
      <c r="AE11" s="369"/>
      <c r="AF11" s="356" t="s">
        <v>14</v>
      </c>
      <c r="AG11" s="356"/>
      <c r="AH11" s="356"/>
      <c r="AI11" s="356"/>
      <c r="AJ11" s="356"/>
      <c r="AK11" s="328">
        <v>9</v>
      </c>
      <c r="AL11" s="328"/>
      <c r="AM11" s="328"/>
      <c r="AN11" s="328"/>
      <c r="AO11" s="328"/>
      <c r="AP11" s="328"/>
      <c r="AQ11" s="328"/>
      <c r="AR11" s="328"/>
      <c r="AS11" s="357" t="s">
        <v>10</v>
      </c>
      <c r="AT11" s="357"/>
      <c r="AU11" s="357"/>
      <c r="AV11" s="375" t="s">
        <v>15</v>
      </c>
      <c r="AW11" s="356"/>
      <c r="AX11" s="356"/>
      <c r="AY11" s="356"/>
      <c r="AZ11" s="356"/>
      <c r="BA11" s="356"/>
      <c r="BB11" s="376">
        <v>10</v>
      </c>
      <c r="BC11" s="376"/>
      <c r="BD11" s="376"/>
      <c r="BE11" s="376"/>
      <c r="BF11" s="376"/>
      <c r="BG11" s="376"/>
      <c r="BH11" s="376"/>
      <c r="BI11" s="376"/>
      <c r="BJ11" s="335" t="s">
        <v>10</v>
      </c>
      <c r="BK11" s="335"/>
      <c r="BL11" s="336"/>
    </row>
    <row r="12" spans="1:76" ht="12" customHeight="1" collapsed="1">
      <c r="B12" s="370" t="s">
        <v>5518</v>
      </c>
      <c r="C12" s="371"/>
      <c r="D12" s="371"/>
      <c r="E12" s="371"/>
      <c r="F12" s="371"/>
      <c r="G12" s="371"/>
      <c r="H12" s="371"/>
      <c r="I12" s="371"/>
      <c r="J12" s="371"/>
      <c r="K12" s="371"/>
      <c r="L12" s="371"/>
      <c r="M12" s="371"/>
      <c r="N12" s="371"/>
      <c r="O12" s="116" t="s">
        <v>13</v>
      </c>
      <c r="P12" s="117"/>
      <c r="Q12" s="117"/>
      <c r="R12" s="117"/>
      <c r="S12" s="117"/>
      <c r="T12" s="117"/>
      <c r="U12" s="117"/>
      <c r="V12" s="117"/>
      <c r="W12" s="117"/>
      <c r="X12" s="117"/>
      <c r="Y12" s="117"/>
      <c r="Z12" s="117"/>
      <c r="AA12" s="117"/>
      <c r="AB12" s="117"/>
      <c r="AC12" s="117"/>
      <c r="AD12" s="117"/>
      <c r="AE12" s="117"/>
      <c r="AF12" s="318"/>
      <c r="AG12" s="319"/>
      <c r="AH12" s="319"/>
      <c r="AI12" s="319"/>
      <c r="AJ12" s="319"/>
      <c r="AK12" s="319"/>
      <c r="AL12" s="319"/>
      <c r="AM12" s="319"/>
      <c r="AN12" s="319"/>
      <c r="AO12" s="319"/>
      <c r="AP12" s="319"/>
      <c r="AQ12" s="319"/>
      <c r="AR12" s="319"/>
      <c r="AS12" s="319"/>
      <c r="AT12" s="319"/>
      <c r="AU12" s="320"/>
      <c r="AV12" s="121" t="s">
        <v>12</v>
      </c>
      <c r="AW12" s="121"/>
      <c r="AX12" s="121"/>
      <c r="AY12" s="122"/>
      <c r="AZ12" s="122"/>
      <c r="BA12" s="122"/>
      <c r="BB12" s="122"/>
      <c r="BC12" s="117"/>
      <c r="BD12" s="122"/>
      <c r="BE12" s="122"/>
      <c r="BF12" s="122"/>
      <c r="BG12" s="122"/>
      <c r="BH12" s="122"/>
      <c r="BI12" s="122"/>
      <c r="BJ12" s="122"/>
      <c r="BK12" s="122"/>
      <c r="BL12" s="123"/>
    </row>
    <row r="13" spans="1:76" ht="16.5" customHeight="1">
      <c r="B13" s="372"/>
      <c r="C13" s="373"/>
      <c r="D13" s="373"/>
      <c r="E13" s="373"/>
      <c r="F13" s="373"/>
      <c r="G13" s="373"/>
      <c r="H13" s="373"/>
      <c r="I13" s="373"/>
      <c r="J13" s="373"/>
      <c r="K13" s="373"/>
      <c r="L13" s="373"/>
      <c r="M13" s="373"/>
      <c r="N13" s="373"/>
      <c r="O13" s="374"/>
      <c r="P13" s="324"/>
      <c r="Q13" s="324"/>
      <c r="R13" s="324"/>
      <c r="S13" s="324"/>
      <c r="T13" s="136"/>
      <c r="U13" s="326">
        <v>1</v>
      </c>
      <c r="V13" s="326"/>
      <c r="W13" s="326"/>
      <c r="X13" s="326"/>
      <c r="Y13" s="326"/>
      <c r="Z13" s="326"/>
      <c r="AA13" s="326"/>
      <c r="AB13" s="327" t="s">
        <v>5519</v>
      </c>
      <c r="AC13" s="327"/>
      <c r="AD13" s="327"/>
      <c r="AE13" s="327"/>
      <c r="AF13" s="321"/>
      <c r="AG13" s="322"/>
      <c r="AH13" s="322"/>
      <c r="AI13" s="322"/>
      <c r="AJ13" s="322"/>
      <c r="AK13" s="322"/>
      <c r="AL13" s="322"/>
      <c r="AM13" s="322"/>
      <c r="AN13" s="322"/>
      <c r="AO13" s="322"/>
      <c r="AP13" s="322"/>
      <c r="AQ13" s="322"/>
      <c r="AR13" s="322"/>
      <c r="AS13" s="322"/>
      <c r="AT13" s="322"/>
      <c r="AU13" s="323"/>
      <c r="AV13" s="324"/>
      <c r="AW13" s="324"/>
      <c r="AX13" s="324"/>
      <c r="AY13" s="324"/>
      <c r="AZ13" s="324"/>
      <c r="BA13" s="324"/>
      <c r="BB13" s="325">
        <v>1</v>
      </c>
      <c r="BC13" s="325"/>
      <c r="BD13" s="325"/>
      <c r="BE13" s="325"/>
      <c r="BF13" s="325"/>
      <c r="BG13" s="325"/>
      <c r="BH13" s="325"/>
      <c r="BI13" s="325"/>
      <c r="BJ13" s="327" t="s">
        <v>5519</v>
      </c>
      <c r="BK13" s="327"/>
      <c r="BL13" s="368"/>
    </row>
    <row r="14" spans="1:76" s="67" customFormat="1" ht="18.75" customHeight="1" thickBot="1">
      <c r="B14" s="343" t="s">
        <v>5471</v>
      </c>
      <c r="C14" s="344"/>
      <c r="D14" s="344"/>
      <c r="E14" s="344"/>
      <c r="F14" s="344"/>
      <c r="G14" s="344"/>
      <c r="H14" s="344"/>
      <c r="I14" s="344"/>
      <c r="J14" s="344"/>
      <c r="K14" s="344"/>
      <c r="L14" s="344"/>
      <c r="M14" s="344"/>
      <c r="N14" s="344"/>
      <c r="O14" s="308" t="s">
        <v>5577</v>
      </c>
      <c r="P14" s="309"/>
      <c r="Q14" s="112" t="s">
        <v>5473</v>
      </c>
      <c r="R14" s="46"/>
      <c r="S14" s="46"/>
      <c r="T14" s="46"/>
      <c r="U14" s="46"/>
      <c r="V14" s="46"/>
      <c r="W14" s="47"/>
      <c r="X14" s="47"/>
      <c r="Y14" s="47"/>
      <c r="Z14" s="47"/>
      <c r="AA14" s="47"/>
      <c r="AB14" s="86"/>
      <c r="AC14" s="86"/>
      <c r="AD14" s="303" t="s">
        <v>4</v>
      </c>
      <c r="AE14" s="304"/>
      <c r="AF14" s="113" t="s">
        <v>5472</v>
      </c>
      <c r="AG14" s="47"/>
      <c r="AH14" s="47"/>
      <c r="AI14" s="47"/>
      <c r="AJ14" s="47"/>
      <c r="AK14" s="86"/>
      <c r="AL14" s="86"/>
      <c r="AM14" s="86"/>
      <c r="AN14" s="86"/>
      <c r="AO14" s="303" t="s">
        <v>4</v>
      </c>
      <c r="AP14" s="304"/>
      <c r="AQ14" s="113" t="s">
        <v>5474</v>
      </c>
      <c r="AR14" s="47"/>
      <c r="AS14" s="47"/>
      <c r="AT14" s="47"/>
      <c r="AU14" s="86"/>
      <c r="AV14" s="86"/>
      <c r="AW14" s="86"/>
      <c r="AX14" s="86"/>
      <c r="AY14" s="86"/>
      <c r="AZ14" s="86"/>
      <c r="BA14" s="309" t="s">
        <v>4</v>
      </c>
      <c r="BB14" s="309"/>
      <c r="BC14" s="113" t="s">
        <v>5475</v>
      </c>
      <c r="BD14" s="47"/>
      <c r="BE14" s="47"/>
      <c r="BF14" s="47"/>
      <c r="BG14" s="47"/>
      <c r="BH14" s="47"/>
      <c r="BI14" s="47"/>
      <c r="BJ14" s="47"/>
      <c r="BK14" s="47"/>
      <c r="BL14" s="100"/>
    </row>
    <row r="15" spans="1:76" ht="16.5" customHeight="1">
      <c r="B15" s="359" t="s">
        <v>9</v>
      </c>
      <c r="C15" s="293"/>
      <c r="D15" s="293"/>
      <c r="E15" s="293"/>
      <c r="F15" s="293"/>
      <c r="G15" s="293"/>
      <c r="H15" s="293"/>
      <c r="I15" s="293"/>
      <c r="J15" s="293"/>
      <c r="K15" s="293"/>
      <c r="L15" s="293"/>
      <c r="M15" s="293"/>
      <c r="N15" s="293"/>
      <c r="O15" s="345" t="s">
        <v>5577</v>
      </c>
      <c r="P15" s="346"/>
      <c r="Q15" s="358" t="s">
        <v>5468</v>
      </c>
      <c r="R15" s="358"/>
      <c r="S15" s="358"/>
      <c r="T15" s="358"/>
      <c r="U15" s="358"/>
      <c r="V15" s="358"/>
      <c r="W15" s="358"/>
      <c r="X15" s="358"/>
      <c r="Y15" s="358"/>
      <c r="Z15" s="358"/>
      <c r="AA15" s="358"/>
      <c r="AB15" s="358"/>
      <c r="AC15" s="358"/>
      <c r="AD15" s="358"/>
      <c r="AE15" s="358"/>
      <c r="AF15" s="358"/>
      <c r="AG15" s="358"/>
      <c r="AH15" s="358"/>
      <c r="AI15" s="358"/>
      <c r="AJ15" s="358"/>
      <c r="AK15" s="365" t="str">
        <f>IF('1_申請書１面'!$K$12="","※地方公共団体コード未入力",VLOOKUP(LEFT('1_申請書１面'!$K$12,2),H281010コード!$I$3:$L$49,3,FALSE))</f>
        <v>【新築：20万円、既存：15万円】</v>
      </c>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7"/>
    </row>
    <row r="16" spans="1:76" ht="11.25" customHeight="1">
      <c r="B16" s="294"/>
      <c r="C16" s="295"/>
      <c r="D16" s="295"/>
      <c r="E16" s="295"/>
      <c r="F16" s="295"/>
      <c r="G16" s="295"/>
      <c r="H16" s="295"/>
      <c r="I16" s="295"/>
      <c r="J16" s="295"/>
      <c r="K16" s="295"/>
      <c r="L16" s="295"/>
      <c r="M16" s="295"/>
      <c r="N16" s="295"/>
      <c r="O16" s="16"/>
      <c r="P16" s="332" t="s">
        <v>5504</v>
      </c>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4"/>
    </row>
    <row r="17" spans="2:74" ht="3.75" customHeight="1" thickBot="1">
      <c r="B17" s="294"/>
      <c r="C17" s="295"/>
      <c r="D17" s="295"/>
      <c r="E17" s="295"/>
      <c r="F17" s="295"/>
      <c r="G17" s="295"/>
      <c r="H17" s="295"/>
      <c r="I17" s="295"/>
      <c r="J17" s="295"/>
      <c r="K17" s="295"/>
      <c r="L17" s="295"/>
      <c r="M17" s="295"/>
      <c r="N17" s="295"/>
      <c r="O17" s="16"/>
      <c r="P17" s="59"/>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1"/>
    </row>
    <row r="18" spans="2:74" ht="22.5" customHeight="1" thickBot="1">
      <c r="B18" s="296"/>
      <c r="C18" s="295"/>
      <c r="D18" s="295"/>
      <c r="E18" s="295"/>
      <c r="F18" s="295"/>
      <c r="G18" s="295"/>
      <c r="H18" s="295"/>
      <c r="I18" s="295"/>
      <c r="J18" s="295"/>
      <c r="K18" s="295"/>
      <c r="L18" s="295"/>
      <c r="M18" s="295"/>
      <c r="N18" s="295"/>
      <c r="O18" s="16"/>
      <c r="P18" s="59"/>
      <c r="Q18" s="60"/>
      <c r="R18" s="315" t="s">
        <v>5501</v>
      </c>
      <c r="S18" s="316"/>
      <c r="T18" s="316"/>
      <c r="U18" s="316"/>
      <c r="V18" s="316"/>
      <c r="W18" s="316"/>
      <c r="X18" s="317"/>
      <c r="Y18" s="312">
        <v>100</v>
      </c>
      <c r="Z18" s="313"/>
      <c r="AA18" s="313"/>
      <c r="AB18" s="313"/>
      <c r="AC18" s="313"/>
      <c r="AD18" s="313"/>
      <c r="AE18" s="314"/>
      <c r="AF18" s="347" t="s">
        <v>5502</v>
      </c>
      <c r="AG18" s="348"/>
      <c r="AH18" s="348"/>
      <c r="AI18" s="349"/>
      <c r="AJ18" s="62"/>
      <c r="AK18" s="63"/>
      <c r="AL18" s="60"/>
      <c r="AM18" s="60"/>
      <c r="AN18" s="60"/>
      <c r="AO18" s="60"/>
      <c r="AP18" s="60"/>
      <c r="AQ18" s="60"/>
      <c r="AR18" s="315" t="s">
        <v>5503</v>
      </c>
      <c r="AS18" s="316"/>
      <c r="AT18" s="316"/>
      <c r="AU18" s="316"/>
      <c r="AV18" s="316"/>
      <c r="AW18" s="316"/>
      <c r="AX18" s="317"/>
      <c r="AY18" s="312">
        <v>100</v>
      </c>
      <c r="AZ18" s="313"/>
      <c r="BA18" s="313"/>
      <c r="BB18" s="313"/>
      <c r="BC18" s="313"/>
      <c r="BD18" s="314"/>
      <c r="BE18" s="137"/>
      <c r="BF18" s="347" t="s">
        <v>5502</v>
      </c>
      <c r="BG18" s="348"/>
      <c r="BH18" s="348"/>
      <c r="BI18" s="349"/>
      <c r="BJ18" s="63"/>
      <c r="BK18" s="60"/>
      <c r="BL18" s="61"/>
    </row>
    <row r="19" spans="2:74" ht="28.5" customHeight="1">
      <c r="B19" s="294"/>
      <c r="C19" s="295"/>
      <c r="D19" s="295"/>
      <c r="E19" s="295"/>
      <c r="F19" s="295"/>
      <c r="G19" s="295"/>
      <c r="H19" s="295"/>
      <c r="I19" s="295"/>
      <c r="J19" s="295"/>
      <c r="K19" s="295"/>
      <c r="L19" s="295"/>
      <c r="M19" s="295"/>
      <c r="N19" s="295"/>
      <c r="O19" s="16"/>
      <c r="P19" s="360"/>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2"/>
    </row>
    <row r="20" spans="2:74" ht="16.5" customHeight="1">
      <c r="B20" s="294"/>
      <c r="C20" s="295"/>
      <c r="D20" s="295"/>
      <c r="E20" s="295"/>
      <c r="F20" s="295"/>
      <c r="G20" s="295"/>
      <c r="H20" s="295"/>
      <c r="I20" s="295"/>
      <c r="J20" s="295"/>
      <c r="K20" s="295"/>
      <c r="L20" s="295"/>
      <c r="M20" s="295"/>
      <c r="N20" s="295"/>
      <c r="O20" s="16"/>
      <c r="P20" s="363" t="s">
        <v>4</v>
      </c>
      <c r="Q20" s="364"/>
      <c r="R20" s="391" t="s">
        <v>5505</v>
      </c>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2"/>
    </row>
    <row r="21" spans="2:74" ht="45.75" customHeight="1">
      <c r="B21" s="297"/>
      <c r="C21" s="298"/>
      <c r="D21" s="298"/>
      <c r="E21" s="298"/>
      <c r="F21" s="298"/>
      <c r="G21" s="298"/>
      <c r="H21" s="298"/>
      <c r="I21" s="298"/>
      <c r="J21" s="298"/>
      <c r="K21" s="298"/>
      <c r="L21" s="298"/>
      <c r="M21" s="298"/>
      <c r="N21" s="298"/>
      <c r="O21" s="16"/>
      <c r="P21" s="393" t="s">
        <v>5506</v>
      </c>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394"/>
      <c r="AY21" s="394"/>
      <c r="AZ21" s="394"/>
      <c r="BA21" s="394"/>
      <c r="BB21" s="394"/>
      <c r="BC21" s="394"/>
      <c r="BD21" s="394"/>
      <c r="BE21" s="394"/>
      <c r="BF21" s="394"/>
      <c r="BG21" s="394"/>
      <c r="BH21" s="394"/>
      <c r="BI21" s="394"/>
      <c r="BJ21" s="394"/>
      <c r="BK21" s="394"/>
      <c r="BL21" s="395"/>
    </row>
    <row r="22" spans="2:74" ht="11.25" customHeight="1">
      <c r="B22" s="292" t="s">
        <v>5523</v>
      </c>
      <c r="C22" s="293"/>
      <c r="D22" s="293"/>
      <c r="E22" s="293"/>
      <c r="F22" s="293"/>
      <c r="G22" s="293"/>
      <c r="H22" s="293"/>
      <c r="I22" s="293"/>
      <c r="J22" s="293"/>
      <c r="K22" s="293"/>
      <c r="L22" s="293"/>
      <c r="M22" s="293"/>
      <c r="N22" s="293"/>
      <c r="O22" s="388" t="s">
        <v>5526</v>
      </c>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4"/>
      <c r="BO22" s="104"/>
      <c r="BP22" s="104"/>
      <c r="BQ22" s="104"/>
      <c r="BR22" s="104"/>
      <c r="BS22" s="104"/>
      <c r="BT22" s="104"/>
      <c r="BU22" s="64"/>
      <c r="BV22" s="64"/>
    </row>
    <row r="23" spans="2:74" ht="17.25" customHeight="1">
      <c r="B23" s="294"/>
      <c r="C23" s="295"/>
      <c r="D23" s="295"/>
      <c r="E23" s="295"/>
      <c r="F23" s="295"/>
      <c r="G23" s="295"/>
      <c r="H23" s="295"/>
      <c r="I23" s="295"/>
      <c r="J23" s="295"/>
      <c r="K23" s="295"/>
      <c r="L23" s="295"/>
      <c r="M23" s="295"/>
      <c r="N23" s="295"/>
      <c r="O23" s="299" t="s">
        <v>4</v>
      </c>
      <c r="P23" s="300"/>
      <c r="Q23" s="301" t="s">
        <v>5528</v>
      </c>
      <c r="R23" s="301"/>
      <c r="S23" s="301"/>
      <c r="T23" s="301"/>
      <c r="U23" s="301"/>
      <c r="V23" s="301"/>
      <c r="W23" s="301"/>
      <c r="X23" s="301"/>
      <c r="Y23" s="301"/>
      <c r="Z23" s="301"/>
      <c r="AA23" s="301"/>
      <c r="AB23" s="301"/>
      <c r="AC23" s="301"/>
      <c r="AD23" s="301"/>
      <c r="AE23" s="301"/>
      <c r="AF23" s="301"/>
      <c r="AG23" s="301"/>
      <c r="AH23" s="301"/>
      <c r="AI23" s="301"/>
      <c r="AJ23" s="301"/>
      <c r="AK23" s="301"/>
      <c r="AL23" s="301"/>
      <c r="AM23" s="133"/>
      <c r="AN23" s="102"/>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51"/>
      <c r="BO23" s="57" t="s">
        <v>5489</v>
      </c>
      <c r="BP23" s="57" t="s">
        <v>5488</v>
      </c>
      <c r="BQ23" s="57"/>
      <c r="BR23" s="57"/>
      <c r="BS23" s="57"/>
      <c r="BT23" s="57"/>
      <c r="BU23" s="57"/>
      <c r="BV23" s="57"/>
    </row>
    <row r="24" spans="2:74" ht="17.25" customHeight="1">
      <c r="B24" s="294"/>
      <c r="C24" s="295"/>
      <c r="D24" s="295"/>
      <c r="E24" s="295"/>
      <c r="F24" s="295"/>
      <c r="G24" s="295"/>
      <c r="H24" s="295"/>
      <c r="I24" s="295"/>
      <c r="J24" s="295"/>
      <c r="K24" s="295"/>
      <c r="L24" s="295"/>
      <c r="M24" s="295"/>
      <c r="N24" s="295"/>
      <c r="O24" s="386" t="s">
        <v>4</v>
      </c>
      <c r="P24" s="387"/>
      <c r="Q24" s="389" t="s">
        <v>5529</v>
      </c>
      <c r="R24" s="389"/>
      <c r="S24" s="389"/>
      <c r="T24" s="389"/>
      <c r="U24" s="389"/>
      <c r="V24" s="389"/>
      <c r="W24" s="389"/>
      <c r="X24" s="389"/>
      <c r="Y24" s="389"/>
      <c r="Z24" s="389"/>
      <c r="AA24" s="389"/>
      <c r="AB24" s="389"/>
      <c r="AC24" s="389"/>
      <c r="AD24" s="389"/>
      <c r="AE24" s="389"/>
      <c r="AF24" s="389"/>
      <c r="AG24" s="389"/>
      <c r="AH24" s="389"/>
      <c r="AI24" s="389"/>
      <c r="AJ24" s="389"/>
      <c r="AK24" s="389"/>
      <c r="AL24" s="389"/>
      <c r="AM24" s="134"/>
      <c r="AN24" s="103"/>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66"/>
      <c r="BU24" s="6"/>
      <c r="BV24" s="6"/>
    </row>
    <row r="25" spans="2:74" ht="17.25" customHeight="1">
      <c r="B25" s="294"/>
      <c r="C25" s="295"/>
      <c r="D25" s="295"/>
      <c r="E25" s="295"/>
      <c r="F25" s="295"/>
      <c r="G25" s="295"/>
      <c r="H25" s="295"/>
      <c r="I25" s="295"/>
      <c r="J25" s="295"/>
      <c r="K25" s="295"/>
      <c r="L25" s="295"/>
      <c r="M25" s="295"/>
      <c r="N25" s="295"/>
      <c r="O25" s="386" t="s">
        <v>4</v>
      </c>
      <c r="P25" s="387"/>
      <c r="Q25" s="389" t="s">
        <v>5533</v>
      </c>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389"/>
      <c r="BJ25" s="389"/>
      <c r="BK25" s="389"/>
      <c r="BL25" s="390"/>
    </row>
    <row r="26" spans="2:74" ht="11.25" customHeight="1">
      <c r="B26" s="294"/>
      <c r="C26" s="295"/>
      <c r="D26" s="295"/>
      <c r="E26" s="295"/>
      <c r="F26" s="295"/>
      <c r="G26" s="295"/>
      <c r="H26" s="295"/>
      <c r="I26" s="295"/>
      <c r="J26" s="295"/>
      <c r="K26" s="295"/>
      <c r="L26" s="295"/>
      <c r="M26" s="295"/>
      <c r="N26" s="295"/>
      <c r="O26" s="17"/>
      <c r="P26" s="378" t="s">
        <v>5508</v>
      </c>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80"/>
    </row>
    <row r="27" spans="2:74" ht="16.5" customHeight="1">
      <c r="B27" s="297"/>
      <c r="C27" s="298"/>
      <c r="D27" s="298"/>
      <c r="E27" s="298"/>
      <c r="F27" s="298"/>
      <c r="G27" s="298"/>
      <c r="H27" s="298"/>
      <c r="I27" s="298"/>
      <c r="J27" s="298"/>
      <c r="K27" s="298"/>
      <c r="L27" s="298"/>
      <c r="M27" s="298"/>
      <c r="N27" s="298"/>
      <c r="O27" s="93"/>
      <c r="P27" s="381"/>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3"/>
      <c r="BQ27" s="52"/>
      <c r="BR27" s="52"/>
      <c r="BU27" s="6"/>
      <c r="BV27" s="6"/>
    </row>
    <row r="28" spans="2:74" ht="11.25" customHeight="1">
      <c r="B28" s="292" t="s">
        <v>5524</v>
      </c>
      <c r="C28" s="293"/>
      <c r="D28" s="293"/>
      <c r="E28" s="293"/>
      <c r="F28" s="293"/>
      <c r="G28" s="293"/>
      <c r="H28" s="293"/>
      <c r="I28" s="293"/>
      <c r="J28" s="293"/>
      <c r="K28" s="293"/>
      <c r="L28" s="293"/>
      <c r="M28" s="293"/>
      <c r="N28" s="293"/>
      <c r="O28" s="396" t="s">
        <v>5527</v>
      </c>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7"/>
      <c r="BC28" s="397"/>
      <c r="BD28" s="397"/>
      <c r="BE28" s="397"/>
      <c r="BF28" s="397"/>
      <c r="BG28" s="397"/>
      <c r="BH28" s="397"/>
      <c r="BI28" s="397"/>
      <c r="BJ28" s="397"/>
      <c r="BK28" s="397"/>
      <c r="BL28" s="398"/>
      <c r="BM28" s="65"/>
      <c r="BN28" s="104"/>
      <c r="BO28" s="104"/>
      <c r="BP28" s="104"/>
      <c r="BQ28" s="64"/>
      <c r="BR28" s="64"/>
      <c r="BS28" s="104"/>
      <c r="BT28" s="104"/>
      <c r="BU28" s="104"/>
      <c r="BV28" s="104"/>
    </row>
    <row r="29" spans="2:74" ht="17.25" customHeight="1">
      <c r="B29" s="294"/>
      <c r="C29" s="295"/>
      <c r="D29" s="295"/>
      <c r="E29" s="295"/>
      <c r="F29" s="295"/>
      <c r="G29" s="295"/>
      <c r="H29" s="295"/>
      <c r="I29" s="295"/>
      <c r="J29" s="295"/>
      <c r="K29" s="295"/>
      <c r="L29" s="295"/>
      <c r="M29" s="295"/>
      <c r="N29" s="295"/>
      <c r="O29" s="299" t="s">
        <v>4</v>
      </c>
      <c r="P29" s="300"/>
      <c r="Q29" s="301" t="s">
        <v>5528</v>
      </c>
      <c r="R29" s="301"/>
      <c r="S29" s="301"/>
      <c r="T29" s="301"/>
      <c r="U29" s="301"/>
      <c r="V29" s="301"/>
      <c r="W29" s="301"/>
      <c r="X29" s="301"/>
      <c r="Y29" s="301"/>
      <c r="Z29" s="301"/>
      <c r="AA29" s="301"/>
      <c r="AB29" s="301"/>
      <c r="AC29" s="301"/>
      <c r="AD29" s="301"/>
      <c r="AE29" s="301"/>
      <c r="AF29" s="301"/>
      <c r="AG29" s="301"/>
      <c r="AH29" s="301"/>
      <c r="AI29" s="301"/>
      <c r="AJ29" s="301"/>
      <c r="AK29" s="301"/>
      <c r="AL29" s="301"/>
      <c r="AM29" s="133"/>
      <c r="AN29" s="102"/>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51"/>
      <c r="BM29" s="114"/>
      <c r="BN29" s="108"/>
      <c r="BO29" s="57" t="s">
        <v>5497</v>
      </c>
      <c r="BP29" s="57" t="s">
        <v>5498</v>
      </c>
      <c r="BQ29" s="57"/>
      <c r="BR29" s="57"/>
      <c r="BS29" s="57"/>
      <c r="BT29" s="57"/>
      <c r="BU29" s="57"/>
      <c r="BV29" s="57"/>
    </row>
    <row r="30" spans="2:74" ht="17.25" customHeight="1">
      <c r="B30" s="294"/>
      <c r="C30" s="295"/>
      <c r="D30" s="295"/>
      <c r="E30" s="295"/>
      <c r="F30" s="295"/>
      <c r="G30" s="295"/>
      <c r="H30" s="295"/>
      <c r="I30" s="295"/>
      <c r="J30" s="295"/>
      <c r="K30" s="295"/>
      <c r="L30" s="295"/>
      <c r="M30" s="295"/>
      <c r="N30" s="295"/>
      <c r="O30" s="386" t="s">
        <v>4</v>
      </c>
      <c r="P30" s="387"/>
      <c r="Q30" s="389" t="s">
        <v>5529</v>
      </c>
      <c r="R30" s="389"/>
      <c r="S30" s="389"/>
      <c r="T30" s="389"/>
      <c r="U30" s="389"/>
      <c r="V30" s="389"/>
      <c r="W30" s="389"/>
      <c r="X30" s="389"/>
      <c r="Y30" s="389"/>
      <c r="Z30" s="389"/>
      <c r="AA30" s="389"/>
      <c r="AB30" s="389"/>
      <c r="AC30" s="389"/>
      <c r="AD30" s="389"/>
      <c r="AE30" s="389"/>
      <c r="AF30" s="389"/>
      <c r="AG30" s="389"/>
      <c r="AH30" s="389"/>
      <c r="AI30" s="389"/>
      <c r="AJ30" s="389"/>
      <c r="AK30" s="389"/>
      <c r="AL30" s="389"/>
      <c r="AM30" s="134"/>
      <c r="AN30" s="103"/>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66"/>
      <c r="BO30" s="105"/>
      <c r="BU30" s="6"/>
      <c r="BV30" s="6"/>
    </row>
    <row r="31" spans="2:74" ht="17.25" customHeight="1">
      <c r="B31" s="296"/>
      <c r="C31" s="295"/>
      <c r="D31" s="295"/>
      <c r="E31" s="295"/>
      <c r="F31" s="295"/>
      <c r="G31" s="295"/>
      <c r="H31" s="295"/>
      <c r="I31" s="295"/>
      <c r="J31" s="295"/>
      <c r="K31" s="295"/>
      <c r="L31" s="295"/>
      <c r="M31" s="295"/>
      <c r="N31" s="295"/>
      <c r="O31" s="386" t="s">
        <v>4</v>
      </c>
      <c r="P31" s="387"/>
      <c r="Q31" s="328" t="s">
        <v>5534</v>
      </c>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77"/>
      <c r="BQ31" s="52"/>
      <c r="BR31" s="52"/>
      <c r="BU31" s="6"/>
      <c r="BV31" s="6"/>
    </row>
    <row r="32" spans="2:74" ht="11.25" customHeight="1">
      <c r="B32" s="294"/>
      <c r="C32" s="295"/>
      <c r="D32" s="295"/>
      <c r="E32" s="295"/>
      <c r="F32" s="295"/>
      <c r="G32" s="295"/>
      <c r="H32" s="295"/>
      <c r="I32" s="295"/>
      <c r="J32" s="295"/>
      <c r="K32" s="295"/>
      <c r="L32" s="295"/>
      <c r="M32" s="295"/>
      <c r="N32" s="295"/>
      <c r="O32" s="17"/>
      <c r="P32" s="378" t="s">
        <v>5508</v>
      </c>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80"/>
      <c r="BQ32" s="52"/>
      <c r="BR32" s="52"/>
      <c r="BU32" s="6"/>
      <c r="BV32" s="6"/>
    </row>
    <row r="33" spans="2:74" ht="16.5" customHeight="1">
      <c r="B33" s="297"/>
      <c r="C33" s="298"/>
      <c r="D33" s="298"/>
      <c r="E33" s="298"/>
      <c r="F33" s="298"/>
      <c r="G33" s="298"/>
      <c r="H33" s="298"/>
      <c r="I33" s="298"/>
      <c r="J33" s="298"/>
      <c r="K33" s="298"/>
      <c r="L33" s="298"/>
      <c r="M33" s="298"/>
      <c r="N33" s="298"/>
      <c r="O33" s="93"/>
      <c r="P33" s="381"/>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c r="BF33" s="382"/>
      <c r="BG33" s="382"/>
      <c r="BH33" s="382"/>
      <c r="BI33" s="382"/>
      <c r="BJ33" s="382"/>
      <c r="BK33" s="382"/>
      <c r="BL33" s="383"/>
      <c r="BQ33" s="52"/>
      <c r="BR33" s="52"/>
      <c r="BU33" s="6"/>
      <c r="BV33" s="6"/>
    </row>
    <row r="34" spans="2:74" ht="11.25" customHeight="1">
      <c r="B34" s="292" t="s">
        <v>5525</v>
      </c>
      <c r="C34" s="293"/>
      <c r="D34" s="293"/>
      <c r="E34" s="293"/>
      <c r="F34" s="293"/>
      <c r="G34" s="293"/>
      <c r="H34" s="293"/>
      <c r="I34" s="293"/>
      <c r="J34" s="293"/>
      <c r="K34" s="293"/>
      <c r="L34" s="293"/>
      <c r="M34" s="293"/>
      <c r="N34" s="293"/>
      <c r="O34" s="388" t="s">
        <v>5520</v>
      </c>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4"/>
      <c r="BM34" s="104"/>
      <c r="BN34" s="104"/>
      <c r="BO34" s="106"/>
      <c r="BP34" s="104"/>
      <c r="BQ34" s="64"/>
      <c r="BR34" s="64"/>
      <c r="BS34" s="104"/>
      <c r="BT34" s="104"/>
      <c r="BU34" s="104"/>
      <c r="BV34" s="104"/>
    </row>
    <row r="35" spans="2:74" ht="17.25" customHeight="1">
      <c r="B35" s="294"/>
      <c r="C35" s="295"/>
      <c r="D35" s="295"/>
      <c r="E35" s="295"/>
      <c r="F35" s="295"/>
      <c r="G35" s="295"/>
      <c r="H35" s="295"/>
      <c r="I35" s="295"/>
      <c r="J35" s="295"/>
      <c r="K35" s="295"/>
      <c r="L35" s="295"/>
      <c r="M35" s="295"/>
      <c r="N35" s="295"/>
      <c r="O35" s="299" t="s">
        <v>4</v>
      </c>
      <c r="P35" s="300"/>
      <c r="Q35" s="301" t="s">
        <v>5528</v>
      </c>
      <c r="R35" s="301"/>
      <c r="S35" s="301"/>
      <c r="T35" s="301"/>
      <c r="U35" s="301"/>
      <c r="V35" s="301"/>
      <c r="W35" s="301"/>
      <c r="X35" s="301"/>
      <c r="Y35" s="301"/>
      <c r="Z35" s="301"/>
      <c r="AA35" s="301"/>
      <c r="AB35" s="301"/>
      <c r="AC35" s="301"/>
      <c r="AD35" s="301"/>
      <c r="AE35" s="301"/>
      <c r="AF35" s="301"/>
      <c r="AG35" s="301"/>
      <c r="AH35" s="301"/>
      <c r="AI35" s="301"/>
      <c r="AJ35" s="301"/>
      <c r="AK35" s="301"/>
      <c r="AL35" s="301"/>
      <c r="AM35" s="139"/>
      <c r="AN35" s="102"/>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51"/>
      <c r="BM35" s="114"/>
      <c r="BN35" s="108"/>
      <c r="BO35" s="57" t="s">
        <v>5493</v>
      </c>
      <c r="BP35" s="57" t="s">
        <v>5494</v>
      </c>
      <c r="BQ35" s="57"/>
      <c r="BR35" s="57"/>
      <c r="BS35" s="57"/>
      <c r="BT35" s="57"/>
      <c r="BU35" s="57"/>
      <c r="BV35" s="57"/>
    </row>
    <row r="36" spans="2:74" ht="17.25" customHeight="1">
      <c r="B36" s="294"/>
      <c r="C36" s="295"/>
      <c r="D36" s="295"/>
      <c r="E36" s="295"/>
      <c r="F36" s="295"/>
      <c r="G36" s="295"/>
      <c r="H36" s="295"/>
      <c r="I36" s="295"/>
      <c r="J36" s="295"/>
      <c r="K36" s="295"/>
      <c r="L36" s="295"/>
      <c r="M36" s="295"/>
      <c r="N36" s="295"/>
      <c r="O36" s="386" t="s">
        <v>4</v>
      </c>
      <c r="P36" s="387"/>
      <c r="Q36" s="389" t="s">
        <v>5529</v>
      </c>
      <c r="R36" s="389"/>
      <c r="S36" s="389"/>
      <c r="T36" s="389"/>
      <c r="U36" s="389"/>
      <c r="V36" s="389"/>
      <c r="W36" s="389"/>
      <c r="X36" s="389"/>
      <c r="Y36" s="389"/>
      <c r="Z36" s="389"/>
      <c r="AA36" s="389"/>
      <c r="AB36" s="389"/>
      <c r="AC36" s="389"/>
      <c r="AD36" s="389"/>
      <c r="AE36" s="389"/>
      <c r="AF36" s="389"/>
      <c r="AG36" s="389"/>
      <c r="AH36" s="389"/>
      <c r="AI36" s="389"/>
      <c r="AJ36" s="389"/>
      <c r="AK36" s="389"/>
      <c r="AL36" s="389"/>
      <c r="AM36" s="140"/>
      <c r="AN36" s="103"/>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66"/>
      <c r="BO36" s="105"/>
      <c r="BU36" s="6"/>
      <c r="BV36" s="6"/>
    </row>
    <row r="37" spans="2:74" ht="17.25" customHeight="1">
      <c r="B37" s="294"/>
      <c r="C37" s="295"/>
      <c r="D37" s="295"/>
      <c r="E37" s="295"/>
      <c r="F37" s="295"/>
      <c r="G37" s="295"/>
      <c r="H37" s="295"/>
      <c r="I37" s="295"/>
      <c r="J37" s="295"/>
      <c r="K37" s="295"/>
      <c r="L37" s="295"/>
      <c r="M37" s="295"/>
      <c r="N37" s="295"/>
      <c r="O37" s="386" t="s">
        <v>4</v>
      </c>
      <c r="P37" s="387"/>
      <c r="Q37" s="389" t="s">
        <v>5534</v>
      </c>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90"/>
      <c r="BQ37" s="52"/>
      <c r="BR37" s="52"/>
      <c r="BU37" s="6"/>
      <c r="BV37" s="6"/>
    </row>
    <row r="38" spans="2:74" ht="11.25" customHeight="1">
      <c r="B38" s="294"/>
      <c r="C38" s="295"/>
      <c r="D38" s="295"/>
      <c r="E38" s="295"/>
      <c r="F38" s="295"/>
      <c r="G38" s="295"/>
      <c r="H38" s="295"/>
      <c r="I38" s="295"/>
      <c r="J38" s="295"/>
      <c r="K38" s="295"/>
      <c r="L38" s="295"/>
      <c r="M38" s="295"/>
      <c r="N38" s="295"/>
      <c r="O38" s="17"/>
      <c r="P38" s="378" t="s">
        <v>5508</v>
      </c>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80"/>
      <c r="BQ38" s="52"/>
      <c r="BR38" s="52"/>
      <c r="BU38" s="6"/>
      <c r="BV38" s="6"/>
    </row>
    <row r="39" spans="2:74" ht="16.5" customHeight="1">
      <c r="B39" s="297"/>
      <c r="C39" s="298"/>
      <c r="D39" s="298"/>
      <c r="E39" s="298"/>
      <c r="F39" s="298"/>
      <c r="G39" s="298"/>
      <c r="H39" s="298"/>
      <c r="I39" s="298"/>
      <c r="J39" s="298"/>
      <c r="K39" s="298"/>
      <c r="L39" s="298"/>
      <c r="M39" s="298"/>
      <c r="N39" s="298"/>
      <c r="O39" s="93"/>
      <c r="P39" s="381"/>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3"/>
      <c r="BQ39" s="52"/>
      <c r="BR39" s="52"/>
      <c r="BU39" s="6"/>
      <c r="BV39" s="6"/>
    </row>
    <row r="40" spans="2:74" ht="11.25" customHeight="1">
      <c r="B40" s="292" t="s">
        <v>5532</v>
      </c>
      <c r="C40" s="293"/>
      <c r="D40" s="293"/>
      <c r="E40" s="293"/>
      <c r="F40" s="293"/>
      <c r="G40" s="293"/>
      <c r="H40" s="293"/>
      <c r="I40" s="293"/>
      <c r="J40" s="293"/>
      <c r="K40" s="293"/>
      <c r="L40" s="293"/>
      <c r="M40" s="293"/>
      <c r="N40" s="293"/>
      <c r="O40" s="388" t="s">
        <v>5520</v>
      </c>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4"/>
      <c r="BM40" s="104"/>
      <c r="BN40" s="104"/>
      <c r="BO40" s="106"/>
      <c r="BP40" s="104"/>
      <c r="BQ40" s="64"/>
      <c r="BR40" s="64"/>
      <c r="BS40" s="104"/>
      <c r="BT40" s="104"/>
      <c r="BU40" s="104"/>
      <c r="BV40" s="104"/>
    </row>
    <row r="41" spans="2:74" ht="17.25" customHeight="1">
      <c r="B41" s="294"/>
      <c r="C41" s="295"/>
      <c r="D41" s="295"/>
      <c r="E41" s="295"/>
      <c r="F41" s="295"/>
      <c r="G41" s="295"/>
      <c r="H41" s="295"/>
      <c r="I41" s="295"/>
      <c r="J41" s="295"/>
      <c r="K41" s="295"/>
      <c r="L41" s="295"/>
      <c r="M41" s="295"/>
      <c r="N41" s="295"/>
      <c r="O41" s="299" t="s">
        <v>4</v>
      </c>
      <c r="P41" s="300"/>
      <c r="Q41" s="301" t="s">
        <v>5528</v>
      </c>
      <c r="R41" s="301"/>
      <c r="S41" s="301"/>
      <c r="T41" s="301"/>
      <c r="U41" s="301"/>
      <c r="V41" s="301"/>
      <c r="W41" s="301"/>
      <c r="X41" s="301"/>
      <c r="Y41" s="301"/>
      <c r="Z41" s="301"/>
      <c r="AA41" s="301"/>
      <c r="AB41" s="301"/>
      <c r="AC41" s="301"/>
      <c r="AD41" s="301"/>
      <c r="AE41" s="301"/>
      <c r="AF41" s="301"/>
      <c r="AG41" s="301"/>
      <c r="AH41" s="301"/>
      <c r="AI41" s="301"/>
      <c r="AJ41" s="301"/>
      <c r="AK41" s="301"/>
      <c r="AL41" s="301"/>
      <c r="AM41" s="139"/>
      <c r="AN41" s="102"/>
      <c r="AO41" s="384"/>
      <c r="AP41" s="384"/>
      <c r="AQ41" s="384"/>
      <c r="AR41" s="384"/>
      <c r="AS41" s="384"/>
      <c r="AT41" s="384"/>
      <c r="AU41" s="384"/>
      <c r="AV41" s="384"/>
      <c r="AW41" s="384"/>
      <c r="AX41" s="384"/>
      <c r="AY41" s="384"/>
      <c r="AZ41" s="384"/>
      <c r="BA41" s="384"/>
      <c r="BB41" s="384"/>
      <c r="BC41" s="384"/>
      <c r="BD41" s="384"/>
      <c r="BE41" s="384"/>
      <c r="BF41" s="384"/>
      <c r="BG41" s="384"/>
      <c r="BH41" s="384"/>
      <c r="BI41" s="384"/>
      <c r="BJ41" s="384"/>
      <c r="BK41" s="384"/>
      <c r="BL41" s="51"/>
      <c r="BM41" s="114"/>
      <c r="BN41" s="108"/>
      <c r="BO41" s="57" t="s">
        <v>5495</v>
      </c>
      <c r="BP41" s="57" t="s">
        <v>5496</v>
      </c>
      <c r="BQ41" s="57"/>
      <c r="BR41" s="57"/>
      <c r="BS41" s="57"/>
      <c r="BT41" s="57"/>
      <c r="BU41" s="57"/>
      <c r="BV41" s="57"/>
    </row>
    <row r="42" spans="2:74" ht="17.25" customHeight="1">
      <c r="B42" s="294"/>
      <c r="C42" s="295"/>
      <c r="D42" s="295"/>
      <c r="E42" s="295"/>
      <c r="F42" s="295"/>
      <c r="G42" s="295"/>
      <c r="H42" s="295"/>
      <c r="I42" s="295"/>
      <c r="J42" s="295"/>
      <c r="K42" s="295"/>
      <c r="L42" s="295"/>
      <c r="M42" s="295"/>
      <c r="N42" s="295"/>
      <c r="O42" s="386" t="s">
        <v>4</v>
      </c>
      <c r="P42" s="387"/>
      <c r="Q42" s="389" t="s">
        <v>5529</v>
      </c>
      <c r="R42" s="389"/>
      <c r="S42" s="389"/>
      <c r="T42" s="389"/>
      <c r="U42" s="389"/>
      <c r="V42" s="389"/>
      <c r="W42" s="389"/>
      <c r="X42" s="389"/>
      <c r="Y42" s="389"/>
      <c r="Z42" s="389"/>
      <c r="AA42" s="389"/>
      <c r="AB42" s="389"/>
      <c r="AC42" s="389"/>
      <c r="AD42" s="389"/>
      <c r="AE42" s="389"/>
      <c r="AF42" s="389"/>
      <c r="AG42" s="389"/>
      <c r="AH42" s="389"/>
      <c r="AI42" s="389"/>
      <c r="AJ42" s="389"/>
      <c r="AK42" s="389"/>
      <c r="AL42" s="389"/>
      <c r="AM42" s="140"/>
      <c r="AN42" s="103"/>
      <c r="AO42" s="385"/>
      <c r="AP42" s="385"/>
      <c r="AQ42" s="385"/>
      <c r="AR42" s="385"/>
      <c r="AS42" s="385"/>
      <c r="AT42" s="385"/>
      <c r="AU42" s="385"/>
      <c r="AV42" s="385"/>
      <c r="AW42" s="385"/>
      <c r="AX42" s="385"/>
      <c r="AY42" s="385"/>
      <c r="AZ42" s="385"/>
      <c r="BA42" s="385"/>
      <c r="BB42" s="385"/>
      <c r="BC42" s="385"/>
      <c r="BD42" s="385"/>
      <c r="BE42" s="385"/>
      <c r="BF42" s="385"/>
      <c r="BG42" s="385"/>
      <c r="BH42" s="385"/>
      <c r="BI42" s="385"/>
      <c r="BJ42" s="385"/>
      <c r="BK42" s="385"/>
      <c r="BL42" s="66"/>
      <c r="BO42" s="105"/>
      <c r="BU42" s="6"/>
      <c r="BV42" s="6"/>
    </row>
    <row r="43" spans="2:74" ht="17.25" customHeight="1">
      <c r="B43" s="294"/>
      <c r="C43" s="295"/>
      <c r="D43" s="295"/>
      <c r="E43" s="295"/>
      <c r="F43" s="295"/>
      <c r="G43" s="295"/>
      <c r="H43" s="295"/>
      <c r="I43" s="295"/>
      <c r="J43" s="295"/>
      <c r="K43" s="295"/>
      <c r="L43" s="295"/>
      <c r="M43" s="295"/>
      <c r="N43" s="295"/>
      <c r="O43" s="386" t="s">
        <v>4</v>
      </c>
      <c r="P43" s="387"/>
      <c r="Q43" s="389" t="s">
        <v>5534</v>
      </c>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389"/>
      <c r="BL43" s="390"/>
      <c r="BQ43" s="52"/>
      <c r="BR43" s="52"/>
      <c r="BU43" s="6"/>
      <c r="BV43" s="6"/>
    </row>
    <row r="44" spans="2:74" ht="11.25" customHeight="1">
      <c r="B44" s="294"/>
      <c r="C44" s="295"/>
      <c r="D44" s="295"/>
      <c r="E44" s="295"/>
      <c r="F44" s="295"/>
      <c r="G44" s="295"/>
      <c r="H44" s="295"/>
      <c r="I44" s="295"/>
      <c r="J44" s="295"/>
      <c r="K44" s="295"/>
      <c r="L44" s="295"/>
      <c r="M44" s="295"/>
      <c r="N44" s="295"/>
      <c r="O44" s="17"/>
      <c r="P44" s="378" t="s">
        <v>5508</v>
      </c>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79"/>
      <c r="BH44" s="379"/>
      <c r="BI44" s="379"/>
      <c r="BJ44" s="379"/>
      <c r="BK44" s="379"/>
      <c r="BL44" s="380"/>
      <c r="BQ44" s="52"/>
      <c r="BR44" s="52"/>
      <c r="BU44" s="6"/>
      <c r="BV44" s="6"/>
    </row>
    <row r="45" spans="2:74" ht="16.5" customHeight="1">
      <c r="B45" s="297"/>
      <c r="C45" s="298"/>
      <c r="D45" s="298"/>
      <c r="E45" s="298"/>
      <c r="F45" s="298"/>
      <c r="G45" s="298"/>
      <c r="H45" s="298"/>
      <c r="I45" s="298"/>
      <c r="J45" s="298"/>
      <c r="K45" s="298"/>
      <c r="L45" s="298"/>
      <c r="M45" s="298"/>
      <c r="N45" s="298"/>
      <c r="O45" s="93"/>
      <c r="P45" s="381"/>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382"/>
      <c r="BD45" s="382"/>
      <c r="BE45" s="382"/>
      <c r="BF45" s="382"/>
      <c r="BG45" s="382"/>
      <c r="BH45" s="382"/>
      <c r="BI45" s="382"/>
      <c r="BJ45" s="382"/>
      <c r="BK45" s="382"/>
      <c r="BL45" s="383"/>
      <c r="BQ45" s="52"/>
      <c r="BR45" s="52"/>
      <c r="BU45" s="6"/>
      <c r="BV45" s="6"/>
    </row>
    <row r="46" spans="2:74" ht="16.5" customHeight="1">
      <c r="B46" s="292" t="s">
        <v>5522</v>
      </c>
      <c r="C46" s="293"/>
      <c r="D46" s="293"/>
      <c r="E46" s="293"/>
      <c r="F46" s="293"/>
      <c r="G46" s="293"/>
      <c r="H46" s="293"/>
      <c r="I46" s="293"/>
      <c r="J46" s="293"/>
      <c r="K46" s="293"/>
      <c r="L46" s="293"/>
      <c r="M46" s="293"/>
      <c r="N46" s="293"/>
      <c r="O46" s="388" t="s">
        <v>5566</v>
      </c>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4"/>
      <c r="BQ46" s="52"/>
      <c r="BR46" s="52"/>
      <c r="BU46" s="6"/>
      <c r="BV46" s="6"/>
    </row>
    <row r="47" spans="2:74" ht="16.5" customHeight="1">
      <c r="B47" s="294"/>
      <c r="C47" s="295"/>
      <c r="D47" s="295"/>
      <c r="E47" s="295"/>
      <c r="F47" s="295"/>
      <c r="G47" s="295"/>
      <c r="H47" s="295"/>
      <c r="I47" s="295"/>
      <c r="J47" s="295"/>
      <c r="K47" s="295"/>
      <c r="L47" s="295"/>
      <c r="M47" s="295"/>
      <c r="N47" s="295"/>
      <c r="O47" s="299" t="s">
        <v>4</v>
      </c>
      <c r="P47" s="300"/>
      <c r="Q47" s="301" t="s">
        <v>5528</v>
      </c>
      <c r="R47" s="301"/>
      <c r="S47" s="301"/>
      <c r="T47" s="301"/>
      <c r="U47" s="301"/>
      <c r="V47" s="301"/>
      <c r="W47" s="301"/>
      <c r="X47" s="301"/>
      <c r="Y47" s="301"/>
      <c r="Z47" s="301"/>
      <c r="AA47" s="301"/>
      <c r="AB47" s="301"/>
      <c r="AC47" s="301"/>
      <c r="AD47" s="301"/>
      <c r="AE47" s="301"/>
      <c r="AF47" s="301"/>
      <c r="AG47" s="301"/>
      <c r="AH47" s="301"/>
      <c r="AI47" s="301"/>
      <c r="AJ47" s="301"/>
      <c r="AK47" s="301"/>
      <c r="AL47" s="301"/>
      <c r="AM47" s="139"/>
      <c r="AN47" s="102"/>
      <c r="AO47" s="384"/>
      <c r="AP47" s="384"/>
      <c r="AQ47" s="384"/>
      <c r="AR47" s="384"/>
      <c r="AS47" s="384"/>
      <c r="AT47" s="384"/>
      <c r="AU47" s="384"/>
      <c r="AV47" s="384"/>
      <c r="AW47" s="384"/>
      <c r="AX47" s="384"/>
      <c r="AY47" s="384"/>
      <c r="AZ47" s="384"/>
      <c r="BA47" s="384"/>
      <c r="BB47" s="384"/>
      <c r="BC47" s="384"/>
      <c r="BD47" s="384"/>
      <c r="BE47" s="384"/>
      <c r="BF47" s="384"/>
      <c r="BG47" s="384"/>
      <c r="BH47" s="384"/>
      <c r="BI47" s="384"/>
      <c r="BJ47" s="384"/>
      <c r="BK47" s="384"/>
      <c r="BL47" s="51"/>
      <c r="BO47" s="57" t="s">
        <v>5487</v>
      </c>
      <c r="BP47" s="57" t="s">
        <v>5486</v>
      </c>
      <c r="BQ47" s="57"/>
      <c r="BR47" s="57"/>
      <c r="BS47" s="57"/>
      <c r="BT47" s="57"/>
      <c r="BU47" s="57"/>
      <c r="BV47" s="57"/>
    </row>
    <row r="48" spans="2:74" ht="16.5" customHeight="1">
      <c r="B48" s="294"/>
      <c r="C48" s="295"/>
      <c r="D48" s="295"/>
      <c r="E48" s="295"/>
      <c r="F48" s="295"/>
      <c r="G48" s="295"/>
      <c r="H48" s="295"/>
      <c r="I48" s="295"/>
      <c r="J48" s="295"/>
      <c r="K48" s="295"/>
      <c r="L48" s="295"/>
      <c r="M48" s="295"/>
      <c r="N48" s="295"/>
      <c r="O48" s="386" t="s">
        <v>4</v>
      </c>
      <c r="P48" s="387"/>
      <c r="Q48" s="389" t="s">
        <v>5529</v>
      </c>
      <c r="R48" s="389"/>
      <c r="S48" s="389"/>
      <c r="T48" s="389"/>
      <c r="U48" s="389"/>
      <c r="V48" s="389"/>
      <c r="W48" s="389"/>
      <c r="X48" s="389"/>
      <c r="Y48" s="389"/>
      <c r="Z48" s="389"/>
      <c r="AA48" s="389"/>
      <c r="AB48" s="389"/>
      <c r="AC48" s="389"/>
      <c r="AD48" s="389"/>
      <c r="AE48" s="389"/>
      <c r="AF48" s="389"/>
      <c r="AG48" s="389"/>
      <c r="AH48" s="389"/>
      <c r="AI48" s="389"/>
      <c r="AJ48" s="389"/>
      <c r="AK48" s="389"/>
      <c r="AL48" s="389"/>
      <c r="AM48" s="140"/>
      <c r="AN48" s="103"/>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66"/>
      <c r="BQ48" s="52"/>
      <c r="BR48" s="52"/>
      <c r="BU48" s="6"/>
      <c r="BV48" s="6"/>
    </row>
    <row r="49" spans="2:74" ht="16.5" customHeight="1">
      <c r="B49" s="294"/>
      <c r="C49" s="295"/>
      <c r="D49" s="295"/>
      <c r="E49" s="295"/>
      <c r="F49" s="295"/>
      <c r="G49" s="295"/>
      <c r="H49" s="295"/>
      <c r="I49" s="295"/>
      <c r="J49" s="295"/>
      <c r="K49" s="295"/>
      <c r="L49" s="295"/>
      <c r="M49" s="295"/>
      <c r="N49" s="295"/>
      <c r="O49" s="386" t="s">
        <v>4</v>
      </c>
      <c r="P49" s="387"/>
      <c r="Q49" s="389" t="s">
        <v>5534</v>
      </c>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90"/>
      <c r="BQ49" s="52"/>
      <c r="BR49" s="52"/>
      <c r="BU49" s="6"/>
      <c r="BV49" s="6"/>
    </row>
    <row r="50" spans="2:74" ht="16.5" customHeight="1">
      <c r="B50" s="294"/>
      <c r="C50" s="295"/>
      <c r="D50" s="295"/>
      <c r="E50" s="295"/>
      <c r="F50" s="295"/>
      <c r="G50" s="295"/>
      <c r="H50" s="295"/>
      <c r="I50" s="295"/>
      <c r="J50" s="295"/>
      <c r="K50" s="295"/>
      <c r="L50" s="295"/>
      <c r="M50" s="295"/>
      <c r="N50" s="295"/>
      <c r="O50" s="17"/>
      <c r="P50" s="378" t="s">
        <v>5508</v>
      </c>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80"/>
      <c r="BQ50" s="52"/>
      <c r="BR50" s="52"/>
      <c r="BU50" s="6"/>
      <c r="BV50" s="6"/>
    </row>
    <row r="51" spans="2:74" ht="16.5" customHeight="1">
      <c r="B51" s="297"/>
      <c r="C51" s="298"/>
      <c r="D51" s="298"/>
      <c r="E51" s="298"/>
      <c r="F51" s="298"/>
      <c r="G51" s="298"/>
      <c r="H51" s="298"/>
      <c r="I51" s="298"/>
      <c r="J51" s="298"/>
      <c r="K51" s="298"/>
      <c r="L51" s="298"/>
      <c r="M51" s="298"/>
      <c r="N51" s="298"/>
      <c r="O51" s="93"/>
      <c r="P51" s="381"/>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3"/>
      <c r="BQ51" s="52"/>
      <c r="BR51" s="52"/>
      <c r="BU51" s="6"/>
      <c r="BV51" s="6"/>
    </row>
    <row r="52" spans="2:74" s="147" customFormat="1" ht="16.5" customHeight="1">
      <c r="B52" s="143"/>
      <c r="C52" s="144"/>
      <c r="D52" s="144"/>
      <c r="E52" s="144"/>
      <c r="F52" s="144"/>
      <c r="G52" s="144"/>
      <c r="H52" s="144"/>
      <c r="I52" s="144"/>
      <c r="J52" s="144"/>
      <c r="K52" s="144"/>
      <c r="L52" s="144"/>
      <c r="M52" s="144"/>
      <c r="N52" s="144"/>
      <c r="O52" s="145"/>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409" t="s">
        <v>5568</v>
      </c>
      <c r="BE52" s="410"/>
      <c r="BF52" s="410"/>
      <c r="BG52" s="410"/>
      <c r="BH52" s="410"/>
      <c r="BI52" s="410"/>
      <c r="BJ52" s="410"/>
      <c r="BK52" s="410"/>
      <c r="BL52" s="411"/>
      <c r="BQ52" s="148"/>
      <c r="BR52" s="148"/>
    </row>
    <row r="53" spans="2:74" ht="11.25" customHeight="1">
      <c r="B53" s="292" t="s">
        <v>5563</v>
      </c>
      <c r="C53" s="293"/>
      <c r="D53" s="293"/>
      <c r="E53" s="293"/>
      <c r="F53" s="293"/>
      <c r="G53" s="293"/>
      <c r="H53" s="293"/>
      <c r="I53" s="293"/>
      <c r="J53" s="293"/>
      <c r="K53" s="293"/>
      <c r="L53" s="293"/>
      <c r="M53" s="293"/>
      <c r="N53" s="293"/>
      <c r="O53" s="388" t="s">
        <v>5565</v>
      </c>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c r="BI53" s="333"/>
      <c r="BJ53" s="333"/>
      <c r="BK53" s="333"/>
      <c r="BL53" s="334"/>
      <c r="BM53" s="104"/>
      <c r="BN53" s="104"/>
      <c r="BO53" s="106"/>
      <c r="BP53" s="104"/>
      <c r="BQ53" s="64"/>
      <c r="BR53" s="64"/>
      <c r="BS53" s="104"/>
      <c r="BT53" s="104"/>
      <c r="BU53" s="104"/>
      <c r="BV53" s="104"/>
    </row>
    <row r="54" spans="2:74" ht="16.5" customHeight="1">
      <c r="B54" s="294"/>
      <c r="C54" s="295"/>
      <c r="D54" s="295"/>
      <c r="E54" s="295"/>
      <c r="F54" s="295"/>
      <c r="G54" s="295"/>
      <c r="H54" s="295"/>
      <c r="I54" s="295"/>
      <c r="J54" s="295"/>
      <c r="K54" s="295"/>
      <c r="L54" s="295"/>
      <c r="M54" s="295"/>
      <c r="N54" s="295"/>
      <c r="O54" s="299" t="s">
        <v>4</v>
      </c>
      <c r="P54" s="300"/>
      <c r="Q54" s="301" t="s">
        <v>5528</v>
      </c>
      <c r="R54" s="301"/>
      <c r="S54" s="301"/>
      <c r="T54" s="301"/>
      <c r="U54" s="301"/>
      <c r="V54" s="301"/>
      <c r="W54" s="301"/>
      <c r="X54" s="301"/>
      <c r="Y54" s="301"/>
      <c r="Z54" s="301"/>
      <c r="AA54" s="301"/>
      <c r="AB54" s="301"/>
      <c r="AC54" s="301"/>
      <c r="AD54" s="301"/>
      <c r="AE54" s="301"/>
      <c r="AF54" s="301"/>
      <c r="AG54" s="301"/>
      <c r="AH54" s="301"/>
      <c r="AI54" s="301"/>
      <c r="AJ54" s="301"/>
      <c r="AK54" s="301"/>
      <c r="AL54" s="301"/>
      <c r="AM54" s="133"/>
      <c r="AN54" s="102"/>
      <c r="AO54" s="384" t="s">
        <v>5587</v>
      </c>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51"/>
      <c r="BM54" s="114"/>
      <c r="BN54" s="108"/>
      <c r="BO54" s="57" t="s">
        <v>5569</v>
      </c>
      <c r="BP54" s="57" t="s">
        <v>5570</v>
      </c>
      <c r="BQ54" s="57"/>
      <c r="BR54" s="57"/>
      <c r="BS54" s="57"/>
      <c r="BT54" s="57"/>
      <c r="BU54" s="57"/>
      <c r="BV54" s="57"/>
    </row>
    <row r="55" spans="2:74" ht="16.5" customHeight="1">
      <c r="B55" s="294"/>
      <c r="C55" s="295"/>
      <c r="D55" s="295"/>
      <c r="E55" s="295"/>
      <c r="F55" s="295"/>
      <c r="G55" s="295"/>
      <c r="H55" s="295"/>
      <c r="I55" s="295"/>
      <c r="J55" s="295"/>
      <c r="K55" s="295"/>
      <c r="L55" s="295"/>
      <c r="M55" s="295"/>
      <c r="N55" s="295"/>
      <c r="O55" s="386" t="s">
        <v>5577</v>
      </c>
      <c r="P55" s="387"/>
      <c r="Q55" s="389" t="s">
        <v>5529</v>
      </c>
      <c r="R55" s="389"/>
      <c r="S55" s="389"/>
      <c r="T55" s="389"/>
      <c r="U55" s="389"/>
      <c r="V55" s="389"/>
      <c r="W55" s="389"/>
      <c r="X55" s="389"/>
      <c r="Y55" s="389"/>
      <c r="Z55" s="389"/>
      <c r="AA55" s="389"/>
      <c r="AB55" s="389"/>
      <c r="AC55" s="389"/>
      <c r="AD55" s="389"/>
      <c r="AE55" s="389"/>
      <c r="AF55" s="389"/>
      <c r="AG55" s="389"/>
      <c r="AH55" s="389"/>
      <c r="AI55" s="389"/>
      <c r="AJ55" s="389"/>
      <c r="AK55" s="389"/>
      <c r="AL55" s="389"/>
      <c r="AM55" s="134"/>
      <c r="AN55" s="103"/>
      <c r="AO55" s="385"/>
      <c r="AP55" s="385"/>
      <c r="AQ55" s="385"/>
      <c r="AR55" s="385"/>
      <c r="AS55" s="385"/>
      <c r="AT55" s="385"/>
      <c r="AU55" s="385"/>
      <c r="AV55" s="385"/>
      <c r="AW55" s="385"/>
      <c r="AX55" s="385"/>
      <c r="AY55" s="385"/>
      <c r="AZ55" s="385"/>
      <c r="BA55" s="385"/>
      <c r="BB55" s="385"/>
      <c r="BC55" s="385"/>
      <c r="BD55" s="385"/>
      <c r="BE55" s="385"/>
      <c r="BF55" s="385"/>
      <c r="BG55" s="385"/>
      <c r="BH55" s="385"/>
      <c r="BI55" s="385"/>
      <c r="BJ55" s="385"/>
      <c r="BK55" s="385"/>
      <c r="BL55" s="66"/>
      <c r="BO55" s="105"/>
      <c r="BU55" s="6"/>
      <c r="BV55" s="6"/>
    </row>
    <row r="56" spans="2:74" ht="16.5" customHeight="1">
      <c r="B56" s="294"/>
      <c r="C56" s="295"/>
      <c r="D56" s="295"/>
      <c r="E56" s="295"/>
      <c r="F56" s="295"/>
      <c r="G56" s="295"/>
      <c r="H56" s="295"/>
      <c r="I56" s="295"/>
      <c r="J56" s="295"/>
      <c r="K56" s="295"/>
      <c r="L56" s="295"/>
      <c r="M56" s="295"/>
      <c r="N56" s="295"/>
      <c r="O56" s="386" t="s">
        <v>4</v>
      </c>
      <c r="P56" s="387"/>
      <c r="Q56" s="389" t="s">
        <v>5534</v>
      </c>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89"/>
      <c r="AZ56" s="389"/>
      <c r="BA56" s="389"/>
      <c r="BB56" s="389"/>
      <c r="BC56" s="389"/>
      <c r="BD56" s="389"/>
      <c r="BE56" s="389"/>
      <c r="BF56" s="389"/>
      <c r="BG56" s="389"/>
      <c r="BH56" s="389"/>
      <c r="BI56" s="389"/>
      <c r="BJ56" s="389"/>
      <c r="BK56" s="389"/>
      <c r="BL56" s="390"/>
      <c r="BQ56" s="52"/>
      <c r="BR56" s="52"/>
      <c r="BU56" s="6"/>
      <c r="BV56" s="6"/>
    </row>
    <row r="57" spans="2:74" ht="11.25" customHeight="1">
      <c r="B57" s="294"/>
      <c r="C57" s="295"/>
      <c r="D57" s="295"/>
      <c r="E57" s="295"/>
      <c r="F57" s="295"/>
      <c r="G57" s="295"/>
      <c r="H57" s="295"/>
      <c r="I57" s="295"/>
      <c r="J57" s="295"/>
      <c r="K57" s="295"/>
      <c r="L57" s="295"/>
      <c r="M57" s="295"/>
      <c r="N57" s="295"/>
      <c r="O57" s="17"/>
      <c r="P57" s="378" t="s">
        <v>5508</v>
      </c>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79"/>
      <c r="BJ57" s="379"/>
      <c r="BK57" s="379"/>
      <c r="BL57" s="380"/>
      <c r="BQ57" s="52"/>
      <c r="BR57" s="52"/>
      <c r="BU57" s="6"/>
      <c r="BV57" s="6"/>
    </row>
    <row r="58" spans="2:74" ht="16.5" customHeight="1">
      <c r="B58" s="297"/>
      <c r="C58" s="298"/>
      <c r="D58" s="298"/>
      <c r="E58" s="298"/>
      <c r="F58" s="298"/>
      <c r="G58" s="298"/>
      <c r="H58" s="298"/>
      <c r="I58" s="298"/>
      <c r="J58" s="298"/>
      <c r="K58" s="298"/>
      <c r="L58" s="298"/>
      <c r="M58" s="298"/>
      <c r="N58" s="298"/>
      <c r="O58" s="93"/>
      <c r="P58" s="381"/>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c r="BD58" s="382"/>
      <c r="BE58" s="382"/>
      <c r="BF58" s="382"/>
      <c r="BG58" s="382"/>
      <c r="BH58" s="382"/>
      <c r="BI58" s="382"/>
      <c r="BJ58" s="382"/>
      <c r="BK58" s="382"/>
      <c r="BL58" s="383"/>
      <c r="BQ58" s="52"/>
      <c r="BR58" s="52"/>
      <c r="BU58" s="6"/>
      <c r="BV58" s="6"/>
    </row>
    <row r="59" spans="2:74" ht="11.25" customHeight="1">
      <c r="B59" s="292" t="s">
        <v>5562</v>
      </c>
      <c r="C59" s="293"/>
      <c r="D59" s="293"/>
      <c r="E59" s="293"/>
      <c r="F59" s="293"/>
      <c r="G59" s="293"/>
      <c r="H59" s="293"/>
      <c r="I59" s="293"/>
      <c r="J59" s="293"/>
      <c r="K59" s="293"/>
      <c r="L59" s="293"/>
      <c r="M59" s="293"/>
      <c r="N59" s="293"/>
      <c r="O59" s="396" t="s">
        <v>5564</v>
      </c>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8"/>
      <c r="BM59" s="104"/>
      <c r="BN59" s="104"/>
      <c r="BO59" s="106"/>
      <c r="BP59" s="104"/>
      <c r="BQ59" s="64"/>
      <c r="BR59" s="64"/>
      <c r="BS59" s="104"/>
      <c r="BT59" s="104"/>
      <c r="BU59" s="104"/>
      <c r="BV59" s="104"/>
    </row>
    <row r="60" spans="2:74" ht="17.25" customHeight="1">
      <c r="B60" s="294"/>
      <c r="C60" s="295"/>
      <c r="D60" s="295"/>
      <c r="E60" s="295"/>
      <c r="F60" s="295"/>
      <c r="G60" s="295"/>
      <c r="H60" s="295"/>
      <c r="I60" s="295"/>
      <c r="J60" s="295"/>
      <c r="K60" s="295"/>
      <c r="L60" s="295"/>
      <c r="M60" s="295"/>
      <c r="N60" s="295"/>
      <c r="O60" s="299" t="s">
        <v>4</v>
      </c>
      <c r="P60" s="300"/>
      <c r="Q60" s="301" t="s">
        <v>5528</v>
      </c>
      <c r="R60" s="301"/>
      <c r="S60" s="301"/>
      <c r="T60" s="301"/>
      <c r="U60" s="301"/>
      <c r="V60" s="301"/>
      <c r="W60" s="301"/>
      <c r="X60" s="301"/>
      <c r="Y60" s="301"/>
      <c r="Z60" s="301"/>
      <c r="AA60" s="301"/>
      <c r="AB60" s="301"/>
      <c r="AC60" s="301"/>
      <c r="AD60" s="301"/>
      <c r="AE60" s="301"/>
      <c r="AF60" s="301"/>
      <c r="AG60" s="301"/>
      <c r="AH60" s="301"/>
      <c r="AI60" s="301"/>
      <c r="AJ60" s="301"/>
      <c r="AK60" s="301"/>
      <c r="AL60" s="301"/>
      <c r="AM60" s="133"/>
      <c r="AN60" s="102"/>
      <c r="AO60" s="384"/>
      <c r="AP60" s="384"/>
      <c r="AQ60" s="384"/>
      <c r="AR60" s="384"/>
      <c r="AS60" s="384"/>
      <c r="AT60" s="384"/>
      <c r="AU60" s="384"/>
      <c r="AV60" s="384"/>
      <c r="AW60" s="384"/>
      <c r="AX60" s="384"/>
      <c r="AY60" s="384"/>
      <c r="AZ60" s="384"/>
      <c r="BA60" s="384"/>
      <c r="BB60" s="384"/>
      <c r="BC60" s="384"/>
      <c r="BD60" s="384"/>
      <c r="BE60" s="384"/>
      <c r="BF60" s="384"/>
      <c r="BG60" s="384"/>
      <c r="BH60" s="384"/>
      <c r="BI60" s="384"/>
      <c r="BJ60" s="384"/>
      <c r="BK60" s="384"/>
      <c r="BL60" s="51"/>
      <c r="BM60" s="114"/>
      <c r="BN60" s="108"/>
      <c r="BO60" s="57" t="s">
        <v>5571</v>
      </c>
      <c r="BP60" s="57" t="s">
        <v>5572</v>
      </c>
      <c r="BQ60" s="57"/>
      <c r="BR60" s="57"/>
      <c r="BS60" s="57"/>
      <c r="BT60" s="57"/>
      <c r="BU60" s="57"/>
      <c r="BV60" s="57"/>
    </row>
    <row r="61" spans="2:74" ht="17.25" customHeight="1">
      <c r="B61" s="294"/>
      <c r="C61" s="295"/>
      <c r="D61" s="295"/>
      <c r="E61" s="295"/>
      <c r="F61" s="295"/>
      <c r="G61" s="295"/>
      <c r="H61" s="295"/>
      <c r="I61" s="295"/>
      <c r="J61" s="295"/>
      <c r="K61" s="295"/>
      <c r="L61" s="295"/>
      <c r="M61" s="295"/>
      <c r="N61" s="295"/>
      <c r="O61" s="386" t="s">
        <v>4</v>
      </c>
      <c r="P61" s="387"/>
      <c r="Q61" s="389" t="s">
        <v>5529</v>
      </c>
      <c r="R61" s="389"/>
      <c r="S61" s="389"/>
      <c r="T61" s="389"/>
      <c r="U61" s="389"/>
      <c r="V61" s="389"/>
      <c r="W61" s="389"/>
      <c r="X61" s="389"/>
      <c r="Y61" s="389"/>
      <c r="Z61" s="389"/>
      <c r="AA61" s="389"/>
      <c r="AB61" s="389"/>
      <c r="AC61" s="389"/>
      <c r="AD61" s="389"/>
      <c r="AE61" s="389"/>
      <c r="AF61" s="389"/>
      <c r="AG61" s="389"/>
      <c r="AH61" s="389"/>
      <c r="AI61" s="389"/>
      <c r="AJ61" s="389"/>
      <c r="AK61" s="389"/>
      <c r="AL61" s="389"/>
      <c r="AM61" s="134"/>
      <c r="AN61" s="103"/>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66"/>
      <c r="BU61" s="6"/>
      <c r="BV61" s="6"/>
    </row>
    <row r="62" spans="2:74" ht="17.25" customHeight="1">
      <c r="B62" s="294"/>
      <c r="C62" s="295"/>
      <c r="D62" s="295"/>
      <c r="E62" s="295"/>
      <c r="F62" s="295"/>
      <c r="G62" s="295"/>
      <c r="H62" s="295"/>
      <c r="I62" s="295"/>
      <c r="J62" s="295"/>
      <c r="K62" s="295"/>
      <c r="L62" s="295"/>
      <c r="M62" s="295"/>
      <c r="N62" s="295"/>
      <c r="O62" s="386" t="s">
        <v>4</v>
      </c>
      <c r="P62" s="387"/>
      <c r="Q62" s="389" t="s">
        <v>5534</v>
      </c>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90"/>
      <c r="BQ62" s="52"/>
      <c r="BR62" s="52"/>
      <c r="BU62" s="6"/>
      <c r="BV62" s="6"/>
    </row>
    <row r="63" spans="2:74" ht="11.25" customHeight="1">
      <c r="B63" s="294"/>
      <c r="C63" s="295"/>
      <c r="D63" s="295"/>
      <c r="E63" s="295"/>
      <c r="F63" s="295"/>
      <c r="G63" s="295"/>
      <c r="H63" s="295"/>
      <c r="I63" s="295"/>
      <c r="J63" s="295"/>
      <c r="K63" s="295"/>
      <c r="L63" s="295"/>
      <c r="M63" s="295"/>
      <c r="N63" s="295"/>
      <c r="O63" s="17"/>
      <c r="P63" s="378" t="s">
        <v>5508</v>
      </c>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79"/>
      <c r="AY63" s="379"/>
      <c r="AZ63" s="379"/>
      <c r="BA63" s="379"/>
      <c r="BB63" s="379"/>
      <c r="BC63" s="379"/>
      <c r="BD63" s="379"/>
      <c r="BE63" s="379"/>
      <c r="BF63" s="379"/>
      <c r="BG63" s="379"/>
      <c r="BH63" s="379"/>
      <c r="BI63" s="379"/>
      <c r="BJ63" s="379"/>
      <c r="BK63" s="379"/>
      <c r="BL63" s="380"/>
      <c r="BQ63" s="52"/>
      <c r="BR63" s="52"/>
      <c r="BU63" s="6"/>
      <c r="BV63" s="6"/>
    </row>
    <row r="64" spans="2:74" ht="16.5" customHeight="1" thickBot="1">
      <c r="B64" s="297"/>
      <c r="C64" s="298"/>
      <c r="D64" s="298"/>
      <c r="E64" s="298"/>
      <c r="F64" s="298"/>
      <c r="G64" s="298"/>
      <c r="H64" s="298"/>
      <c r="I64" s="298"/>
      <c r="J64" s="298"/>
      <c r="K64" s="298"/>
      <c r="L64" s="298"/>
      <c r="M64" s="298"/>
      <c r="N64" s="298"/>
      <c r="O64" s="115"/>
      <c r="P64" s="404"/>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6"/>
      <c r="BQ64" s="52"/>
      <c r="BR64" s="52"/>
      <c r="BU64" s="6"/>
      <c r="BV64" s="6"/>
    </row>
    <row r="65" spans="2:74" ht="16.5" customHeight="1">
      <c r="B65" s="138"/>
      <c r="C65" s="138"/>
      <c r="D65" s="138"/>
      <c r="E65" s="138"/>
      <c r="F65" s="138"/>
      <c r="G65" s="138"/>
      <c r="H65" s="138"/>
      <c r="I65" s="138"/>
      <c r="J65" s="138"/>
      <c r="K65" s="138"/>
      <c r="L65" s="138"/>
      <c r="M65" s="138"/>
      <c r="N65" s="138"/>
      <c r="O65" s="141"/>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407"/>
      <c r="BC65" s="408"/>
      <c r="BD65" s="408"/>
      <c r="BE65" s="408"/>
      <c r="BF65" s="408"/>
      <c r="BG65" s="408"/>
      <c r="BH65" s="408"/>
      <c r="BI65" s="408"/>
      <c r="BJ65" s="408"/>
      <c r="BK65" s="408"/>
      <c r="BL65" s="408"/>
      <c r="BQ65" s="52"/>
      <c r="BR65" s="52"/>
      <c r="BU65" s="6"/>
      <c r="BV65" s="6"/>
    </row>
    <row r="66" spans="2:74" ht="15" customHeight="1">
      <c r="B66" s="92" t="s">
        <v>21</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302" t="s">
        <v>5590</v>
      </c>
      <c r="AW66" s="302"/>
      <c r="AX66" s="302"/>
      <c r="AY66" s="302"/>
      <c r="AZ66" s="302"/>
      <c r="BA66" s="302"/>
      <c r="BB66" s="302"/>
      <c r="BC66" s="302"/>
      <c r="BD66" s="302"/>
      <c r="BE66" s="302"/>
      <c r="BF66" s="302"/>
      <c r="BG66" s="302"/>
      <c r="BH66" s="302"/>
      <c r="BI66" s="302"/>
      <c r="BJ66" s="302"/>
      <c r="BK66" s="302"/>
      <c r="BL66" s="302"/>
    </row>
    <row r="71" spans="2:74" ht="8.85" customHeight="1">
      <c r="BB71" s="2"/>
      <c r="BC71" s="7"/>
      <c r="BD71" s="7"/>
      <c r="BE71" s="7"/>
      <c r="BF71" s="7"/>
      <c r="BG71" s="7"/>
      <c r="BH71" s="7"/>
      <c r="BI71" s="7"/>
      <c r="BJ71" s="7"/>
      <c r="BK71" s="7"/>
      <c r="BL71" s="7"/>
    </row>
  </sheetData>
  <mergeCells count="150">
    <mergeCell ref="BB65:BL65"/>
    <mergeCell ref="BD52:BL52"/>
    <mergeCell ref="BH9:BL9"/>
    <mergeCell ref="O8:S8"/>
    <mergeCell ref="O9:S9"/>
    <mergeCell ref="T9:X9"/>
    <mergeCell ref="Y9:AC9"/>
    <mergeCell ref="AD9:AH9"/>
    <mergeCell ref="AI9:AM9"/>
    <mergeCell ref="AN9:AR9"/>
    <mergeCell ref="AS9:AW9"/>
    <mergeCell ref="AX9:BB9"/>
    <mergeCell ref="BC9:BG9"/>
    <mergeCell ref="T8:X8"/>
    <mergeCell ref="Y8:AC8"/>
    <mergeCell ref="AD8:AH8"/>
    <mergeCell ref="AI8:AM8"/>
    <mergeCell ref="AS8:AW8"/>
    <mergeCell ref="AN8:AR8"/>
    <mergeCell ref="AX8:BB8"/>
    <mergeCell ref="BC8:BG8"/>
    <mergeCell ref="Q56:BL56"/>
    <mergeCell ref="P57:BL57"/>
    <mergeCell ref="P58:BL58"/>
    <mergeCell ref="B34:N39"/>
    <mergeCell ref="O34:BL34"/>
    <mergeCell ref="O35:P35"/>
    <mergeCell ref="Q35:AL35"/>
    <mergeCell ref="AO35:BK36"/>
    <mergeCell ref="O36:P36"/>
    <mergeCell ref="Q36:AL36"/>
    <mergeCell ref="O37:P37"/>
    <mergeCell ref="Q37:BL37"/>
    <mergeCell ref="P38:BL38"/>
    <mergeCell ref="P39:BL39"/>
    <mergeCell ref="BH2:BL2"/>
    <mergeCell ref="AI6:AM6"/>
    <mergeCell ref="BH8:BL8"/>
    <mergeCell ref="B59:N64"/>
    <mergeCell ref="O59:BL59"/>
    <mergeCell ref="O60:P60"/>
    <mergeCell ref="Q60:AL60"/>
    <mergeCell ref="AO60:BK61"/>
    <mergeCell ref="O61:P61"/>
    <mergeCell ref="Q61:AL61"/>
    <mergeCell ref="O62:P62"/>
    <mergeCell ref="Q62:BL62"/>
    <mergeCell ref="P63:BL63"/>
    <mergeCell ref="P64:BL64"/>
    <mergeCell ref="P44:BL44"/>
    <mergeCell ref="P45:BL45"/>
    <mergeCell ref="B53:N58"/>
    <mergeCell ref="O53:BL53"/>
    <mergeCell ref="O54:P54"/>
    <mergeCell ref="Q54:AL54"/>
    <mergeCell ref="AO54:BK55"/>
    <mergeCell ref="O55:P55"/>
    <mergeCell ref="Q55:AL55"/>
    <mergeCell ref="O56:P56"/>
    <mergeCell ref="B40:N45"/>
    <mergeCell ref="O40:BL40"/>
    <mergeCell ref="O41:P41"/>
    <mergeCell ref="Q41:AL41"/>
    <mergeCell ref="AO41:BK42"/>
    <mergeCell ref="Q42:AL42"/>
    <mergeCell ref="O43:P43"/>
    <mergeCell ref="Q43:BL43"/>
    <mergeCell ref="O42:P42"/>
    <mergeCell ref="B46:N51"/>
    <mergeCell ref="O46:BL46"/>
    <mergeCell ref="O47:P47"/>
    <mergeCell ref="Q47:AL47"/>
    <mergeCell ref="AO47:BK48"/>
    <mergeCell ref="O48:P48"/>
    <mergeCell ref="Q48:AL48"/>
    <mergeCell ref="O49:P49"/>
    <mergeCell ref="Q49:BL49"/>
    <mergeCell ref="P50:BL50"/>
    <mergeCell ref="P51:BL51"/>
    <mergeCell ref="AV11:BA11"/>
    <mergeCell ref="BB11:BI11"/>
    <mergeCell ref="Q31:BL31"/>
    <mergeCell ref="P32:BL32"/>
    <mergeCell ref="P33:BL33"/>
    <mergeCell ref="AO29:BK30"/>
    <mergeCell ref="R18:X18"/>
    <mergeCell ref="O30:P30"/>
    <mergeCell ref="P26:BL26"/>
    <mergeCell ref="O22:BL22"/>
    <mergeCell ref="O24:P24"/>
    <mergeCell ref="O25:P25"/>
    <mergeCell ref="Q24:AL24"/>
    <mergeCell ref="O31:P31"/>
    <mergeCell ref="Q23:AL23"/>
    <mergeCell ref="AO23:BK24"/>
    <mergeCell ref="AY18:BD18"/>
    <mergeCell ref="P27:BL27"/>
    <mergeCell ref="Q25:BL25"/>
    <mergeCell ref="R20:BL20"/>
    <mergeCell ref="P21:BL21"/>
    <mergeCell ref="O28:BL28"/>
    <mergeCell ref="Q30:AL30"/>
    <mergeCell ref="AG1:AP1"/>
    <mergeCell ref="B5:N7"/>
    <mergeCell ref="B14:N14"/>
    <mergeCell ref="O15:P15"/>
    <mergeCell ref="O23:P23"/>
    <mergeCell ref="AF18:AI18"/>
    <mergeCell ref="BF18:BI18"/>
    <mergeCell ref="B22:N27"/>
    <mergeCell ref="B4:N4"/>
    <mergeCell ref="O4:BL4"/>
    <mergeCell ref="O11:S11"/>
    <mergeCell ref="AS11:AU11"/>
    <mergeCell ref="AF11:AJ11"/>
    <mergeCell ref="U11:AA11"/>
    <mergeCell ref="Q15:AJ15"/>
    <mergeCell ref="B15:N21"/>
    <mergeCell ref="P19:BL19"/>
    <mergeCell ref="P20:Q20"/>
    <mergeCell ref="AK15:BL15"/>
    <mergeCell ref="BJ13:BL13"/>
    <mergeCell ref="AB11:AE11"/>
    <mergeCell ref="B8:N9"/>
    <mergeCell ref="B12:N13"/>
    <mergeCell ref="O13:S13"/>
    <mergeCell ref="B28:N33"/>
    <mergeCell ref="O29:P29"/>
    <mergeCell ref="Q29:AL29"/>
    <mergeCell ref="AV66:BL66"/>
    <mergeCell ref="AD14:AE14"/>
    <mergeCell ref="AO14:AP14"/>
    <mergeCell ref="P6:Y6"/>
    <mergeCell ref="O14:P14"/>
    <mergeCell ref="Z6:AA6"/>
    <mergeCell ref="AB6:AF6"/>
    <mergeCell ref="AG6:AH6"/>
    <mergeCell ref="AN6:AO6"/>
    <mergeCell ref="BA14:BB14"/>
    <mergeCell ref="Y18:AE18"/>
    <mergeCell ref="AR18:AX18"/>
    <mergeCell ref="AF12:AU13"/>
    <mergeCell ref="AV13:BA13"/>
    <mergeCell ref="BB13:BI13"/>
    <mergeCell ref="U13:AA13"/>
    <mergeCell ref="AB13:AE13"/>
    <mergeCell ref="AK11:AR11"/>
    <mergeCell ref="B10:N11"/>
    <mergeCell ref="P16:BL16"/>
    <mergeCell ref="BJ11:BL11"/>
  </mergeCells>
  <phoneticPr fontId="1"/>
  <conditionalFormatting sqref="P27">
    <cfRule type="expression" dxfId="39" priority="57">
      <formula>$O$25="□"</formula>
    </cfRule>
  </conditionalFormatting>
  <conditionalFormatting sqref="P21:BL21">
    <cfRule type="expression" dxfId="38" priority="55">
      <formula>$P$20="□"</formula>
    </cfRule>
  </conditionalFormatting>
  <conditionalFormatting sqref="B22:BL27">
    <cfRule type="expression" dxfId="37" priority="46">
      <formula>+$O$9=""</formula>
    </cfRule>
    <cfRule type="expression" dxfId="36" priority="47">
      <formula>+$O$9="※変更なし"</formula>
    </cfRule>
    <cfRule type="expression" dxfId="35" priority="48">
      <formula>+$O$9="－(対象外)"</formula>
    </cfRule>
    <cfRule type="expression" dxfId="34" priority="49">
      <formula>+$O$9="×取りやめ"</formula>
    </cfRule>
  </conditionalFormatting>
  <conditionalFormatting sqref="B28:BL33">
    <cfRule type="expression" dxfId="33" priority="42">
      <formula>+$T$9=""</formula>
    </cfRule>
    <cfRule type="expression" dxfId="32" priority="43">
      <formula>+$T$9="※変更なし"</formula>
    </cfRule>
    <cfRule type="expression" dxfId="31" priority="44">
      <formula>+$T$9="×取りやめ"</formula>
    </cfRule>
    <cfRule type="expression" dxfId="30" priority="45">
      <formula>+$T$9="－(対象外)"</formula>
    </cfRule>
  </conditionalFormatting>
  <conditionalFormatting sqref="B65:BB65 O59:BL64">
    <cfRule type="expression" dxfId="29" priority="30">
      <formula>+$AS$9=""</formula>
    </cfRule>
    <cfRule type="expression" dxfId="28" priority="31">
      <formula>+$AS$9="※変更なし"</formula>
    </cfRule>
    <cfRule type="expression" dxfId="27" priority="32">
      <formula>+$AS$9="×取りやめ"</formula>
    </cfRule>
    <cfRule type="expression" dxfId="26" priority="33">
      <formula>+$AS$9="－(対象外)"</formula>
    </cfRule>
  </conditionalFormatting>
  <conditionalFormatting sqref="P33:BL33">
    <cfRule type="expression" dxfId="25" priority="29">
      <formula>$O$31="□"</formula>
    </cfRule>
  </conditionalFormatting>
  <conditionalFormatting sqref="P45:BL45">
    <cfRule type="expression" dxfId="24" priority="28">
      <formula>$O$43="□"</formula>
    </cfRule>
  </conditionalFormatting>
  <conditionalFormatting sqref="P58:BL58">
    <cfRule type="expression" dxfId="23" priority="27">
      <formula>$O$56="□"</formula>
    </cfRule>
  </conditionalFormatting>
  <conditionalFormatting sqref="P64:BL64">
    <cfRule type="expression" dxfId="22" priority="26">
      <formula>$O$62="□"</formula>
    </cfRule>
  </conditionalFormatting>
  <conditionalFormatting sqref="B34:BL39">
    <cfRule type="expression" dxfId="21" priority="22">
      <formula>+$Y$9="×取りやめ"</formula>
    </cfRule>
    <cfRule type="expression" dxfId="20" priority="23">
      <formula>+$Y$9="※変更なし"</formula>
    </cfRule>
    <cfRule type="expression" dxfId="19" priority="24">
      <formula>+$Y$9="－(対象外)"</formula>
    </cfRule>
    <cfRule type="expression" dxfId="18" priority="25">
      <formula>+$Y$9=""</formula>
    </cfRule>
  </conditionalFormatting>
  <conditionalFormatting sqref="P39:BL39">
    <cfRule type="expression" dxfId="17" priority="21">
      <formula>$O$37="□"</formula>
    </cfRule>
  </conditionalFormatting>
  <conditionalFormatting sqref="B40:BL45">
    <cfRule type="expression" dxfId="16" priority="17">
      <formula>+$AD$9="－(対象外)"</formula>
    </cfRule>
    <cfRule type="expression" dxfId="15" priority="18">
      <formula>+$AD$9="※変更なし"</formula>
    </cfRule>
    <cfRule type="expression" dxfId="14" priority="19">
      <formula>+$AD$9=""</formula>
    </cfRule>
    <cfRule type="expression" dxfId="13" priority="20">
      <formula>+$AD$9="×取りやめ"</formula>
    </cfRule>
  </conditionalFormatting>
  <conditionalFormatting sqref="P51:BL51">
    <cfRule type="expression" dxfId="12" priority="38">
      <formula>+$O$49="□"</formula>
    </cfRule>
  </conditionalFormatting>
  <conditionalFormatting sqref="B53:BL58">
    <cfRule type="expression" dxfId="11" priority="5">
      <formula>+$AN$9=""</formula>
    </cfRule>
    <cfRule type="expression" dxfId="10" priority="6">
      <formula>+$AN$9="※変更なし"</formula>
    </cfRule>
    <cfRule type="expression" dxfId="9" priority="7">
      <formula>+$AN$9="×取りやめ"</formula>
    </cfRule>
    <cfRule type="expression" dxfId="8" priority="8">
      <formula>+$AN$9="－(対象外)"</formula>
    </cfRule>
  </conditionalFormatting>
  <conditionalFormatting sqref="B59:BL64">
    <cfRule type="expression" dxfId="7" priority="1">
      <formula>+$AS$9=""</formula>
    </cfRule>
    <cfRule type="expression" dxfId="6" priority="2">
      <formula>+$AS$9="※変更なし"</formula>
    </cfRule>
    <cfRule type="expression" dxfId="5" priority="3">
      <formula>+$AS$9="×取りやめ"</formula>
    </cfRule>
    <cfRule type="expression" dxfId="4" priority="4">
      <formula>+$AS$9="－(対象外)"</formula>
    </cfRule>
  </conditionalFormatting>
  <conditionalFormatting sqref="B46:BL51">
    <cfRule type="expression" dxfId="3" priority="9">
      <formula>+$AI$9=""</formula>
    </cfRule>
    <cfRule type="expression" dxfId="2" priority="10">
      <formula>+$AI$9="※変更なし"</formula>
    </cfRule>
    <cfRule type="expression" dxfId="1" priority="11">
      <formula>+$AI$9="×取りやめ"</formula>
    </cfRule>
    <cfRule type="expression" dxfId="0" priority="12">
      <formula>+$AI$9="－(対象外)"</formula>
    </cfRule>
  </conditionalFormatting>
  <dataValidations xWindow="473" yWindow="661" count="9">
    <dataValidation type="list" allowBlank="1" showInputMessage="1" showErrorMessage="1" sqref="O23:O25 P20 O27 O29:O31 BA14 O41:O43 O39 O54:O56 O58 O60:O62 O64:O65 O14:O15 AD14 AO14 O33 O35:O37 O45 O51:O52 O47:O49">
      <formula1>"□,■"</formula1>
    </dataValidation>
    <dataValidation operator="greaterThan" allowBlank="1" showInputMessage="1" error="半角数字で入力してください" sqref="P6:Y6"/>
    <dataValidation type="whole" imeMode="halfAlpha" operator="greaterThan" allowBlank="1" showInputMessage="1" showErrorMessage="1" error="半角数字で入力してください" sqref="AB6:AF6 AI6:AL6">
      <formula1>0</formula1>
    </dataValidation>
    <dataValidation type="list" allowBlank="1" showInputMessage="1" promptTitle="【1又は2にチェック時に記載】" prompt="「1.」…事業が特定できる計画・方針等の名称及び該当ページを記載してください。_x000a_「2.」…要綱等の名称及び該当条項を記載してください。_x000a__x000a_頻出事例をプルダウン登録しています。_x000a_当該内容を選択する、又は、当該内容も参考にしつつ入力してください（プルダウンした内容を編集することもできます。）。" sqref="AO23:BK24">
      <formula1>$BO23:$BV23</formula1>
    </dataValidation>
    <dataValidation type="list" allowBlank="1" showInputMessage="1" promptTitle="【1又は2にチェック時に記載】" prompt="「1.」…事業が特定できる計画・方針等の名称及び該当ページを記載してください。_x000a_「2.」…要綱等の名称及び該当条項を記載してください。_x000a__x000a_頻出事例をプルダウン登録しています。_x000a_当該内容を選択する、又は、当該内容も参考にしつつ入力してください（プルダウンした内容を編集することもできます。）。" sqref="AO60:BK61">
      <formula1>$BO$60:$BV$60</formula1>
    </dataValidation>
    <dataValidation type="list" allowBlank="1" showInputMessage="1" showErrorMessage="1" sqref="O9 T9 Y9 AD9 AI9 AN9 AS9 AX9 BC9 BH9">
      <formula1>$BO$9:$BS$9</formula1>
    </dataValidation>
    <dataValidation type="list" allowBlank="1" showInputMessage="1" promptTitle="【1又は2にチェック時に記載】" prompt="「1.」…事業が特定できる計画・方針等の名称及び該当ページを記載してください。_x000a_「2.」…要綱等の名称及び該当条項を記載してください。_x000a__x000a_頻出事例をプルダウン登録しています。_x000a_当該内容を選択する、又は、当該内容も参考にしつつ入力してください（プルダウンした内容を編集することもできます。）。" sqref="AO29:BK30">
      <formula1>$BO$29:$BV$29</formula1>
    </dataValidation>
    <dataValidation type="list" allowBlank="1" showInputMessage="1" promptTitle="【1又は2にチェック時に記載】" prompt="「1.」…事業が特定できる計画・方針等の名称及び該当ページを記載してください。_x000a_「2.」…要綱等の名称及び該当条項を記載してください。_x000a__x000a_頻出事例をプルダウン登録しています。_x000a_当該内容を選択する、又は、当該内容も参考にしつつ入力してください（プルダウンした内容を編集することもできます。）。" sqref="AO41:BK42 AO35:BK36 AO47:BK48">
      <formula1>$BO$41:$BV$41</formula1>
    </dataValidation>
    <dataValidation type="list" allowBlank="1" showInputMessage="1" promptTitle="【1又は2にチェック時に記載】" prompt="「1.」…事業が特定できる計画・方針等の名称及び該当ページを記載してください。_x000a_「2.」…要綱等の名称及び該当条項を記載してください。_x000a__x000a_頻出事例をプルダウン登録しています。_x000a_当該内容を選択する、又は、当該内容も参考にしつつ入力してください（プルダウンした内容を編集することもできます。）。" sqref="AO54:BK55">
      <formula1>$BO$54:$BV$54</formula1>
    </dataValidation>
  </dataValidations>
  <printOptions horizontalCentered="1"/>
  <pageMargins left="0.78740157480314965" right="0.59055118110236227" top="0.59055118110236227" bottom="0.59055118110236227" header="0.19685039370078741" footer="0.19685039370078741"/>
  <pageSetup paperSize="9" fitToHeight="0" orientation="portrait" cellComments="asDisplayed" r:id="rId1"/>
  <headerFooter alignWithMargins="0">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7"/>
  <sheetViews>
    <sheetView zoomScale="115" zoomScaleNormal="115" workbookViewId="0"/>
  </sheetViews>
  <sheetFormatPr defaultColWidth="13.77734375" defaultRowHeight="10.8"/>
  <cols>
    <col min="1" max="1" width="1.21875" style="54" customWidth="1"/>
    <col min="2" max="2" width="10.33203125" style="54" customWidth="1"/>
    <col min="3" max="9" width="18.77734375" style="54" customWidth="1"/>
    <col min="10" max="16384" width="13.77734375" style="54"/>
  </cols>
  <sheetData>
    <row r="1" spans="2:9">
      <c r="B1" s="54">
        <v>1</v>
      </c>
      <c r="C1" s="54">
        <v>3</v>
      </c>
      <c r="D1" s="54">
        <v>4</v>
      </c>
      <c r="E1" s="54">
        <v>5</v>
      </c>
      <c r="F1" s="54">
        <v>6</v>
      </c>
      <c r="G1" s="54">
        <v>7</v>
      </c>
      <c r="H1" s="54">
        <v>8</v>
      </c>
      <c r="I1" s="54">
        <v>9</v>
      </c>
    </row>
    <row r="2" spans="2:9" ht="24">
      <c r="B2" s="58" t="s">
        <v>5513</v>
      </c>
      <c r="C2" s="55"/>
      <c r="D2" s="55"/>
      <c r="E2" s="55"/>
      <c r="F2" s="55"/>
      <c r="G2" s="55"/>
      <c r="H2" s="55"/>
      <c r="I2" s="55"/>
    </row>
    <row r="3" spans="2:9" ht="21.6">
      <c r="B3" s="58" t="s">
        <v>5509</v>
      </c>
      <c r="C3" s="56" t="s">
        <v>5487</v>
      </c>
      <c r="D3" s="56" t="s">
        <v>5486</v>
      </c>
      <c r="E3" s="56" t="s">
        <v>5491</v>
      </c>
      <c r="F3" s="56"/>
      <c r="G3" s="56"/>
      <c r="H3" s="56"/>
      <c r="I3" s="56"/>
    </row>
    <row r="4" spans="2:9" ht="21.6">
      <c r="B4" s="58" t="s">
        <v>5510</v>
      </c>
      <c r="C4" s="56" t="s">
        <v>5489</v>
      </c>
      <c r="D4" s="56" t="s">
        <v>5488</v>
      </c>
      <c r="E4" s="56" t="s">
        <v>5490</v>
      </c>
      <c r="F4" s="56"/>
      <c r="G4" s="56"/>
      <c r="H4" s="56"/>
      <c r="I4" s="56"/>
    </row>
    <row r="5" spans="2:9" ht="24">
      <c r="B5" s="58" t="s">
        <v>5511</v>
      </c>
      <c r="C5" s="56" t="s">
        <v>5497</v>
      </c>
      <c r="D5" s="56" t="s">
        <v>5498</v>
      </c>
      <c r="E5" s="56"/>
      <c r="F5" s="56"/>
      <c r="G5" s="56"/>
      <c r="H5" s="56"/>
      <c r="I5" s="56"/>
    </row>
    <row r="6" spans="2:9" ht="14.4">
      <c r="B6" s="58" t="s">
        <v>5512</v>
      </c>
      <c r="C6" s="56" t="s">
        <v>5493</v>
      </c>
      <c r="D6" s="56" t="s">
        <v>5494</v>
      </c>
      <c r="E6" s="56"/>
      <c r="F6" s="56"/>
      <c r="G6" s="56"/>
      <c r="H6" s="56"/>
      <c r="I6" s="56"/>
    </row>
    <row r="7" spans="2:9" ht="14.4">
      <c r="B7" s="58" t="s">
        <v>5492</v>
      </c>
      <c r="C7" s="55" t="s">
        <v>5495</v>
      </c>
      <c r="D7" s="55" t="s">
        <v>5496</v>
      </c>
      <c r="E7" s="55"/>
      <c r="F7" s="55"/>
      <c r="G7" s="55"/>
      <c r="H7" s="55"/>
      <c r="I7" s="55"/>
    </row>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789"/>
  <sheetViews>
    <sheetView zoomScale="85" zoomScaleNormal="85" zoomScaleSheetLayoutView="110" workbookViewId="0">
      <pane ySplit="1" topLeftCell="A731" activePane="bottomLeft" state="frozen"/>
      <selection activeCell="Q30" sqref="Q30"/>
      <selection pane="bottomLeft" activeCell="J756" sqref="J756"/>
    </sheetView>
  </sheetViews>
  <sheetFormatPr defaultRowHeight="13.2"/>
  <cols>
    <col min="1" max="1" width="7.33203125" style="29" customWidth="1"/>
    <col min="2" max="7" width="12.33203125" style="29" customWidth="1"/>
    <col min="8" max="8" width="9" style="19"/>
    <col min="9" max="9" width="6.88671875" style="19" customWidth="1"/>
    <col min="10" max="10" width="9" style="19"/>
    <col min="11" max="11" width="27.33203125" style="19" bestFit="1" customWidth="1"/>
    <col min="12" max="12" width="14.109375" style="19" bestFit="1" customWidth="1"/>
    <col min="13" max="16" width="9" style="19"/>
    <col min="17" max="17" width="9" style="19" customWidth="1"/>
    <col min="18" max="152" width="9" style="19"/>
    <col min="153" max="153" width="11.6640625" style="19" customWidth="1"/>
    <col min="154" max="154" width="12.88671875" style="19" customWidth="1"/>
    <col min="155" max="155" width="17" style="19" customWidth="1"/>
    <col min="156" max="156" width="12.77734375" style="19" customWidth="1"/>
    <col min="157" max="157" width="16.33203125" style="19" customWidth="1"/>
    <col min="158" max="408" width="9" style="19"/>
    <col min="409" max="409" width="11.6640625" style="19" customWidth="1"/>
    <col min="410" max="410" width="12.88671875" style="19" customWidth="1"/>
    <col min="411" max="411" width="17" style="19" customWidth="1"/>
    <col min="412" max="412" width="12.77734375" style="19" customWidth="1"/>
    <col min="413" max="413" width="16.33203125" style="19" customWidth="1"/>
    <col min="414" max="664" width="9" style="19"/>
    <col min="665" max="665" width="11.6640625" style="19" customWidth="1"/>
    <col min="666" max="666" width="12.88671875" style="19" customWidth="1"/>
    <col min="667" max="667" width="17" style="19" customWidth="1"/>
    <col min="668" max="668" width="12.77734375" style="19" customWidth="1"/>
    <col min="669" max="669" width="16.33203125" style="19" customWidth="1"/>
    <col min="670" max="920" width="9" style="19"/>
    <col min="921" max="921" width="11.6640625" style="19" customWidth="1"/>
    <col min="922" max="922" width="12.88671875" style="19" customWidth="1"/>
    <col min="923" max="923" width="17" style="19" customWidth="1"/>
    <col min="924" max="924" width="12.77734375" style="19" customWidth="1"/>
    <col min="925" max="925" width="16.33203125" style="19" customWidth="1"/>
    <col min="926" max="1176" width="9" style="19"/>
    <col min="1177" max="1177" width="11.6640625" style="19" customWidth="1"/>
    <col min="1178" max="1178" width="12.88671875" style="19" customWidth="1"/>
    <col min="1179" max="1179" width="17" style="19" customWidth="1"/>
    <col min="1180" max="1180" width="12.77734375" style="19" customWidth="1"/>
    <col min="1181" max="1181" width="16.33203125" style="19" customWidth="1"/>
    <col min="1182" max="1432" width="9" style="19"/>
    <col min="1433" max="1433" width="11.6640625" style="19" customWidth="1"/>
    <col min="1434" max="1434" width="12.88671875" style="19" customWidth="1"/>
    <col min="1435" max="1435" width="17" style="19" customWidth="1"/>
    <col min="1436" max="1436" width="12.77734375" style="19" customWidth="1"/>
    <col min="1437" max="1437" width="16.33203125" style="19" customWidth="1"/>
    <col min="1438" max="1688" width="9" style="19"/>
    <col min="1689" max="1689" width="11.6640625" style="19" customWidth="1"/>
    <col min="1690" max="1690" width="12.88671875" style="19" customWidth="1"/>
    <col min="1691" max="1691" width="17" style="19" customWidth="1"/>
    <col min="1692" max="1692" width="12.77734375" style="19" customWidth="1"/>
    <col min="1693" max="1693" width="16.33203125" style="19" customWidth="1"/>
    <col min="1694" max="1944" width="9" style="19"/>
    <col min="1945" max="1945" width="11.6640625" style="19" customWidth="1"/>
    <col min="1946" max="1946" width="12.88671875" style="19" customWidth="1"/>
    <col min="1947" max="1947" width="17" style="19" customWidth="1"/>
    <col min="1948" max="1948" width="12.77734375" style="19" customWidth="1"/>
    <col min="1949" max="1949" width="16.33203125" style="19" customWidth="1"/>
    <col min="1950" max="2200" width="9" style="19"/>
    <col min="2201" max="2201" width="11.6640625" style="19" customWidth="1"/>
    <col min="2202" max="2202" width="12.88671875" style="19" customWidth="1"/>
    <col min="2203" max="2203" width="17" style="19" customWidth="1"/>
    <col min="2204" max="2204" width="12.77734375" style="19" customWidth="1"/>
    <col min="2205" max="2205" width="16.33203125" style="19" customWidth="1"/>
    <col min="2206" max="2456" width="9" style="19"/>
    <col min="2457" max="2457" width="11.6640625" style="19" customWidth="1"/>
    <col min="2458" max="2458" width="12.88671875" style="19" customWidth="1"/>
    <col min="2459" max="2459" width="17" style="19" customWidth="1"/>
    <col min="2460" max="2460" width="12.77734375" style="19" customWidth="1"/>
    <col min="2461" max="2461" width="16.33203125" style="19" customWidth="1"/>
    <col min="2462" max="2712" width="9" style="19"/>
    <col min="2713" max="2713" width="11.6640625" style="19" customWidth="1"/>
    <col min="2714" max="2714" width="12.88671875" style="19" customWidth="1"/>
    <col min="2715" max="2715" width="17" style="19" customWidth="1"/>
    <col min="2716" max="2716" width="12.77734375" style="19" customWidth="1"/>
    <col min="2717" max="2717" width="16.33203125" style="19" customWidth="1"/>
    <col min="2718" max="2968" width="9" style="19"/>
    <col min="2969" max="2969" width="11.6640625" style="19" customWidth="1"/>
    <col min="2970" max="2970" width="12.88671875" style="19" customWidth="1"/>
    <col min="2971" max="2971" width="17" style="19" customWidth="1"/>
    <col min="2972" max="2972" width="12.77734375" style="19" customWidth="1"/>
    <col min="2973" max="2973" width="16.33203125" style="19" customWidth="1"/>
    <col min="2974" max="3224" width="9" style="19"/>
    <col min="3225" max="3225" width="11.6640625" style="19" customWidth="1"/>
    <col min="3226" max="3226" width="12.88671875" style="19" customWidth="1"/>
    <col min="3227" max="3227" width="17" style="19" customWidth="1"/>
    <col min="3228" max="3228" width="12.77734375" style="19" customWidth="1"/>
    <col min="3229" max="3229" width="16.33203125" style="19" customWidth="1"/>
    <col min="3230" max="3480" width="9" style="19"/>
    <col min="3481" max="3481" width="11.6640625" style="19" customWidth="1"/>
    <col min="3482" max="3482" width="12.88671875" style="19" customWidth="1"/>
    <col min="3483" max="3483" width="17" style="19" customWidth="1"/>
    <col min="3484" max="3484" width="12.77734375" style="19" customWidth="1"/>
    <col min="3485" max="3485" width="16.33203125" style="19" customWidth="1"/>
    <col min="3486" max="3736" width="9" style="19"/>
    <col min="3737" max="3737" width="11.6640625" style="19" customWidth="1"/>
    <col min="3738" max="3738" width="12.88671875" style="19" customWidth="1"/>
    <col min="3739" max="3739" width="17" style="19" customWidth="1"/>
    <col min="3740" max="3740" width="12.77734375" style="19" customWidth="1"/>
    <col min="3741" max="3741" width="16.33203125" style="19" customWidth="1"/>
    <col min="3742" max="3992" width="9" style="19"/>
    <col min="3993" max="3993" width="11.6640625" style="19" customWidth="1"/>
    <col min="3994" max="3994" width="12.88671875" style="19" customWidth="1"/>
    <col min="3995" max="3995" width="17" style="19" customWidth="1"/>
    <col min="3996" max="3996" width="12.77734375" style="19" customWidth="1"/>
    <col min="3997" max="3997" width="16.33203125" style="19" customWidth="1"/>
    <col min="3998" max="4248" width="9" style="19"/>
    <col min="4249" max="4249" width="11.6640625" style="19" customWidth="1"/>
    <col min="4250" max="4250" width="12.88671875" style="19" customWidth="1"/>
    <col min="4251" max="4251" width="17" style="19" customWidth="1"/>
    <col min="4252" max="4252" width="12.77734375" style="19" customWidth="1"/>
    <col min="4253" max="4253" width="16.33203125" style="19" customWidth="1"/>
    <col min="4254" max="4504" width="9" style="19"/>
    <col min="4505" max="4505" width="11.6640625" style="19" customWidth="1"/>
    <col min="4506" max="4506" width="12.88671875" style="19" customWidth="1"/>
    <col min="4507" max="4507" width="17" style="19" customWidth="1"/>
    <col min="4508" max="4508" width="12.77734375" style="19" customWidth="1"/>
    <col min="4509" max="4509" width="16.33203125" style="19" customWidth="1"/>
    <col min="4510" max="4760" width="9" style="19"/>
    <col min="4761" max="4761" width="11.6640625" style="19" customWidth="1"/>
    <col min="4762" max="4762" width="12.88671875" style="19" customWidth="1"/>
    <col min="4763" max="4763" width="17" style="19" customWidth="1"/>
    <col min="4764" max="4764" width="12.77734375" style="19" customWidth="1"/>
    <col min="4765" max="4765" width="16.33203125" style="19" customWidth="1"/>
    <col min="4766" max="5016" width="9" style="19"/>
    <col min="5017" max="5017" width="11.6640625" style="19" customWidth="1"/>
    <col min="5018" max="5018" width="12.88671875" style="19" customWidth="1"/>
    <col min="5019" max="5019" width="17" style="19" customWidth="1"/>
    <col min="5020" max="5020" width="12.77734375" style="19" customWidth="1"/>
    <col min="5021" max="5021" width="16.33203125" style="19" customWidth="1"/>
    <col min="5022" max="5272" width="9" style="19"/>
    <col min="5273" max="5273" width="11.6640625" style="19" customWidth="1"/>
    <col min="5274" max="5274" width="12.88671875" style="19" customWidth="1"/>
    <col min="5275" max="5275" width="17" style="19" customWidth="1"/>
    <col min="5276" max="5276" width="12.77734375" style="19" customWidth="1"/>
    <col min="5277" max="5277" width="16.33203125" style="19" customWidth="1"/>
    <col min="5278" max="5528" width="9" style="19"/>
    <col min="5529" max="5529" width="11.6640625" style="19" customWidth="1"/>
    <col min="5530" max="5530" width="12.88671875" style="19" customWidth="1"/>
    <col min="5531" max="5531" width="17" style="19" customWidth="1"/>
    <col min="5532" max="5532" width="12.77734375" style="19" customWidth="1"/>
    <col min="5533" max="5533" width="16.33203125" style="19" customWidth="1"/>
    <col min="5534" max="5784" width="9" style="19"/>
    <col min="5785" max="5785" width="11.6640625" style="19" customWidth="1"/>
    <col min="5786" max="5786" width="12.88671875" style="19" customWidth="1"/>
    <col min="5787" max="5787" width="17" style="19" customWidth="1"/>
    <col min="5788" max="5788" width="12.77734375" style="19" customWidth="1"/>
    <col min="5789" max="5789" width="16.33203125" style="19" customWidth="1"/>
    <col min="5790" max="6040" width="9" style="19"/>
    <col min="6041" max="6041" width="11.6640625" style="19" customWidth="1"/>
    <col min="6042" max="6042" width="12.88671875" style="19" customWidth="1"/>
    <col min="6043" max="6043" width="17" style="19" customWidth="1"/>
    <col min="6044" max="6044" width="12.77734375" style="19" customWidth="1"/>
    <col min="6045" max="6045" width="16.33203125" style="19" customWidth="1"/>
    <col min="6046" max="6296" width="9" style="19"/>
    <col min="6297" max="6297" width="11.6640625" style="19" customWidth="1"/>
    <col min="6298" max="6298" width="12.88671875" style="19" customWidth="1"/>
    <col min="6299" max="6299" width="17" style="19" customWidth="1"/>
    <col min="6300" max="6300" width="12.77734375" style="19" customWidth="1"/>
    <col min="6301" max="6301" width="16.33203125" style="19" customWidth="1"/>
    <col min="6302" max="6552" width="9" style="19"/>
    <col min="6553" max="6553" width="11.6640625" style="19" customWidth="1"/>
    <col min="6554" max="6554" width="12.88671875" style="19" customWidth="1"/>
    <col min="6555" max="6555" width="17" style="19" customWidth="1"/>
    <col min="6556" max="6556" width="12.77734375" style="19" customWidth="1"/>
    <col min="6557" max="6557" width="16.33203125" style="19" customWidth="1"/>
    <col min="6558" max="6808" width="9" style="19"/>
    <col min="6809" max="6809" width="11.6640625" style="19" customWidth="1"/>
    <col min="6810" max="6810" width="12.88671875" style="19" customWidth="1"/>
    <col min="6811" max="6811" width="17" style="19" customWidth="1"/>
    <col min="6812" max="6812" width="12.77734375" style="19" customWidth="1"/>
    <col min="6813" max="6813" width="16.33203125" style="19" customWidth="1"/>
    <col min="6814" max="7064" width="9" style="19"/>
    <col min="7065" max="7065" width="11.6640625" style="19" customWidth="1"/>
    <col min="7066" max="7066" width="12.88671875" style="19" customWidth="1"/>
    <col min="7067" max="7067" width="17" style="19" customWidth="1"/>
    <col min="7068" max="7068" width="12.77734375" style="19" customWidth="1"/>
    <col min="7069" max="7069" width="16.33203125" style="19" customWidth="1"/>
    <col min="7070" max="7320" width="9" style="19"/>
    <col min="7321" max="7321" width="11.6640625" style="19" customWidth="1"/>
    <col min="7322" max="7322" width="12.88671875" style="19" customWidth="1"/>
    <col min="7323" max="7323" width="17" style="19" customWidth="1"/>
    <col min="7324" max="7324" width="12.77734375" style="19" customWidth="1"/>
    <col min="7325" max="7325" width="16.33203125" style="19" customWidth="1"/>
    <col min="7326" max="7576" width="9" style="19"/>
    <col min="7577" max="7577" width="11.6640625" style="19" customWidth="1"/>
    <col min="7578" max="7578" width="12.88671875" style="19" customWidth="1"/>
    <col min="7579" max="7579" width="17" style="19" customWidth="1"/>
    <col min="7580" max="7580" width="12.77734375" style="19" customWidth="1"/>
    <col min="7581" max="7581" width="16.33203125" style="19" customWidth="1"/>
    <col min="7582" max="7832" width="9" style="19"/>
    <col min="7833" max="7833" width="11.6640625" style="19" customWidth="1"/>
    <col min="7834" max="7834" width="12.88671875" style="19" customWidth="1"/>
    <col min="7835" max="7835" width="17" style="19" customWidth="1"/>
    <col min="7836" max="7836" width="12.77734375" style="19" customWidth="1"/>
    <col min="7837" max="7837" width="16.33203125" style="19" customWidth="1"/>
    <col min="7838" max="8088" width="9" style="19"/>
    <col min="8089" max="8089" width="11.6640625" style="19" customWidth="1"/>
    <col min="8090" max="8090" width="12.88671875" style="19" customWidth="1"/>
    <col min="8091" max="8091" width="17" style="19" customWidth="1"/>
    <col min="8092" max="8092" width="12.77734375" style="19" customWidth="1"/>
    <col min="8093" max="8093" width="16.33203125" style="19" customWidth="1"/>
    <col min="8094" max="8344" width="9" style="19"/>
    <col min="8345" max="8345" width="11.6640625" style="19" customWidth="1"/>
    <col min="8346" max="8346" width="12.88671875" style="19" customWidth="1"/>
    <col min="8347" max="8347" width="17" style="19" customWidth="1"/>
    <col min="8348" max="8348" width="12.77734375" style="19" customWidth="1"/>
    <col min="8349" max="8349" width="16.33203125" style="19" customWidth="1"/>
    <col min="8350" max="8600" width="9" style="19"/>
    <col min="8601" max="8601" width="11.6640625" style="19" customWidth="1"/>
    <col min="8602" max="8602" width="12.88671875" style="19" customWidth="1"/>
    <col min="8603" max="8603" width="17" style="19" customWidth="1"/>
    <col min="8604" max="8604" width="12.77734375" style="19" customWidth="1"/>
    <col min="8605" max="8605" width="16.33203125" style="19" customWidth="1"/>
    <col min="8606" max="8856" width="9" style="19"/>
    <col min="8857" max="8857" width="11.6640625" style="19" customWidth="1"/>
    <col min="8858" max="8858" width="12.88671875" style="19" customWidth="1"/>
    <col min="8859" max="8859" width="17" style="19" customWidth="1"/>
    <col min="8860" max="8860" width="12.77734375" style="19" customWidth="1"/>
    <col min="8861" max="8861" width="16.33203125" style="19" customWidth="1"/>
    <col min="8862" max="9112" width="9" style="19"/>
    <col min="9113" max="9113" width="11.6640625" style="19" customWidth="1"/>
    <col min="9114" max="9114" width="12.88671875" style="19" customWidth="1"/>
    <col min="9115" max="9115" width="17" style="19" customWidth="1"/>
    <col min="9116" max="9116" width="12.77734375" style="19" customWidth="1"/>
    <col min="9117" max="9117" width="16.33203125" style="19" customWidth="1"/>
    <col min="9118" max="9368" width="9" style="19"/>
    <col min="9369" max="9369" width="11.6640625" style="19" customWidth="1"/>
    <col min="9370" max="9370" width="12.88671875" style="19" customWidth="1"/>
    <col min="9371" max="9371" width="17" style="19" customWidth="1"/>
    <col min="9372" max="9372" width="12.77734375" style="19" customWidth="1"/>
    <col min="9373" max="9373" width="16.33203125" style="19" customWidth="1"/>
    <col min="9374" max="9624" width="9" style="19"/>
    <col min="9625" max="9625" width="11.6640625" style="19" customWidth="1"/>
    <col min="9626" max="9626" width="12.88671875" style="19" customWidth="1"/>
    <col min="9627" max="9627" width="17" style="19" customWidth="1"/>
    <col min="9628" max="9628" width="12.77734375" style="19" customWidth="1"/>
    <col min="9629" max="9629" width="16.33203125" style="19" customWidth="1"/>
    <col min="9630" max="9880" width="9" style="19"/>
    <col min="9881" max="9881" width="11.6640625" style="19" customWidth="1"/>
    <col min="9882" max="9882" width="12.88671875" style="19" customWidth="1"/>
    <col min="9883" max="9883" width="17" style="19" customWidth="1"/>
    <col min="9884" max="9884" width="12.77734375" style="19" customWidth="1"/>
    <col min="9885" max="9885" width="16.33203125" style="19" customWidth="1"/>
    <col min="9886" max="10136" width="9" style="19"/>
    <col min="10137" max="10137" width="11.6640625" style="19" customWidth="1"/>
    <col min="10138" max="10138" width="12.88671875" style="19" customWidth="1"/>
    <col min="10139" max="10139" width="17" style="19" customWidth="1"/>
    <col min="10140" max="10140" width="12.77734375" style="19" customWidth="1"/>
    <col min="10141" max="10141" width="16.33203125" style="19" customWidth="1"/>
    <col min="10142" max="10392" width="9" style="19"/>
    <col min="10393" max="10393" width="11.6640625" style="19" customWidth="1"/>
    <col min="10394" max="10394" width="12.88671875" style="19" customWidth="1"/>
    <col min="10395" max="10395" width="17" style="19" customWidth="1"/>
    <col min="10396" max="10396" width="12.77734375" style="19" customWidth="1"/>
    <col min="10397" max="10397" width="16.33203125" style="19" customWidth="1"/>
    <col min="10398" max="10648" width="9" style="19"/>
    <col min="10649" max="10649" width="11.6640625" style="19" customWidth="1"/>
    <col min="10650" max="10650" width="12.88671875" style="19" customWidth="1"/>
    <col min="10651" max="10651" width="17" style="19" customWidth="1"/>
    <col min="10652" max="10652" width="12.77734375" style="19" customWidth="1"/>
    <col min="10653" max="10653" width="16.33203125" style="19" customWidth="1"/>
    <col min="10654" max="10904" width="9" style="19"/>
    <col min="10905" max="10905" width="11.6640625" style="19" customWidth="1"/>
    <col min="10906" max="10906" width="12.88671875" style="19" customWidth="1"/>
    <col min="10907" max="10907" width="17" style="19" customWidth="1"/>
    <col min="10908" max="10908" width="12.77734375" style="19" customWidth="1"/>
    <col min="10909" max="10909" width="16.33203125" style="19" customWidth="1"/>
    <col min="10910" max="11160" width="9" style="19"/>
    <col min="11161" max="11161" width="11.6640625" style="19" customWidth="1"/>
    <col min="11162" max="11162" width="12.88671875" style="19" customWidth="1"/>
    <col min="11163" max="11163" width="17" style="19" customWidth="1"/>
    <col min="11164" max="11164" width="12.77734375" style="19" customWidth="1"/>
    <col min="11165" max="11165" width="16.33203125" style="19" customWidth="1"/>
    <col min="11166" max="11416" width="9" style="19"/>
    <col min="11417" max="11417" width="11.6640625" style="19" customWidth="1"/>
    <col min="11418" max="11418" width="12.88671875" style="19" customWidth="1"/>
    <col min="11419" max="11419" width="17" style="19" customWidth="1"/>
    <col min="11420" max="11420" width="12.77734375" style="19" customWidth="1"/>
    <col min="11421" max="11421" width="16.33203125" style="19" customWidth="1"/>
    <col min="11422" max="11672" width="9" style="19"/>
    <col min="11673" max="11673" width="11.6640625" style="19" customWidth="1"/>
    <col min="11674" max="11674" width="12.88671875" style="19" customWidth="1"/>
    <col min="11675" max="11675" width="17" style="19" customWidth="1"/>
    <col min="11676" max="11676" width="12.77734375" style="19" customWidth="1"/>
    <col min="11677" max="11677" width="16.33203125" style="19" customWidth="1"/>
    <col min="11678" max="11928" width="9" style="19"/>
    <col min="11929" max="11929" width="11.6640625" style="19" customWidth="1"/>
    <col min="11930" max="11930" width="12.88671875" style="19" customWidth="1"/>
    <col min="11931" max="11931" width="17" style="19" customWidth="1"/>
    <col min="11932" max="11932" width="12.77734375" style="19" customWidth="1"/>
    <col min="11933" max="11933" width="16.33203125" style="19" customWidth="1"/>
    <col min="11934" max="12184" width="9" style="19"/>
    <col min="12185" max="12185" width="11.6640625" style="19" customWidth="1"/>
    <col min="12186" max="12186" width="12.88671875" style="19" customWidth="1"/>
    <col min="12187" max="12187" width="17" style="19" customWidth="1"/>
    <col min="12188" max="12188" width="12.77734375" style="19" customWidth="1"/>
    <col min="12189" max="12189" width="16.33203125" style="19" customWidth="1"/>
    <col min="12190" max="12440" width="9" style="19"/>
    <col min="12441" max="12441" width="11.6640625" style="19" customWidth="1"/>
    <col min="12442" max="12442" width="12.88671875" style="19" customWidth="1"/>
    <col min="12443" max="12443" width="17" style="19" customWidth="1"/>
    <col min="12444" max="12444" width="12.77734375" style="19" customWidth="1"/>
    <col min="12445" max="12445" width="16.33203125" style="19" customWidth="1"/>
    <col min="12446" max="12696" width="9" style="19"/>
    <col min="12697" max="12697" width="11.6640625" style="19" customWidth="1"/>
    <col min="12698" max="12698" width="12.88671875" style="19" customWidth="1"/>
    <col min="12699" max="12699" width="17" style="19" customWidth="1"/>
    <col min="12700" max="12700" width="12.77734375" style="19" customWidth="1"/>
    <col min="12701" max="12701" width="16.33203125" style="19" customWidth="1"/>
    <col min="12702" max="12952" width="9" style="19"/>
    <col min="12953" max="12953" width="11.6640625" style="19" customWidth="1"/>
    <col min="12954" max="12954" width="12.88671875" style="19" customWidth="1"/>
    <col min="12955" max="12955" width="17" style="19" customWidth="1"/>
    <col min="12956" max="12956" width="12.77734375" style="19" customWidth="1"/>
    <col min="12957" max="12957" width="16.33203125" style="19" customWidth="1"/>
    <col min="12958" max="13208" width="9" style="19"/>
    <col min="13209" max="13209" width="11.6640625" style="19" customWidth="1"/>
    <col min="13210" max="13210" width="12.88671875" style="19" customWidth="1"/>
    <col min="13211" max="13211" width="17" style="19" customWidth="1"/>
    <col min="13212" max="13212" width="12.77734375" style="19" customWidth="1"/>
    <col min="13213" max="13213" width="16.33203125" style="19" customWidth="1"/>
    <col min="13214" max="13464" width="9" style="19"/>
    <col min="13465" max="13465" width="11.6640625" style="19" customWidth="1"/>
    <col min="13466" max="13466" width="12.88671875" style="19" customWidth="1"/>
    <col min="13467" max="13467" width="17" style="19" customWidth="1"/>
    <col min="13468" max="13468" width="12.77734375" style="19" customWidth="1"/>
    <col min="13469" max="13469" width="16.33203125" style="19" customWidth="1"/>
    <col min="13470" max="13720" width="9" style="19"/>
    <col min="13721" max="13721" width="11.6640625" style="19" customWidth="1"/>
    <col min="13722" max="13722" width="12.88671875" style="19" customWidth="1"/>
    <col min="13723" max="13723" width="17" style="19" customWidth="1"/>
    <col min="13724" max="13724" width="12.77734375" style="19" customWidth="1"/>
    <col min="13725" max="13725" width="16.33203125" style="19" customWidth="1"/>
    <col min="13726" max="13976" width="9" style="19"/>
    <col min="13977" max="13977" width="11.6640625" style="19" customWidth="1"/>
    <col min="13978" max="13978" width="12.88671875" style="19" customWidth="1"/>
    <col min="13979" max="13979" width="17" style="19" customWidth="1"/>
    <col min="13980" max="13980" width="12.77734375" style="19" customWidth="1"/>
    <col min="13981" max="13981" width="16.33203125" style="19" customWidth="1"/>
    <col min="13982" max="14232" width="9" style="19"/>
    <col min="14233" max="14233" width="11.6640625" style="19" customWidth="1"/>
    <col min="14234" max="14234" width="12.88671875" style="19" customWidth="1"/>
    <col min="14235" max="14235" width="17" style="19" customWidth="1"/>
    <col min="14236" max="14236" width="12.77734375" style="19" customWidth="1"/>
    <col min="14237" max="14237" width="16.33203125" style="19" customWidth="1"/>
    <col min="14238" max="14488" width="9" style="19"/>
    <col min="14489" max="14489" width="11.6640625" style="19" customWidth="1"/>
    <col min="14490" max="14490" width="12.88671875" style="19" customWidth="1"/>
    <col min="14491" max="14491" width="17" style="19" customWidth="1"/>
    <col min="14492" max="14492" width="12.77734375" style="19" customWidth="1"/>
    <col min="14493" max="14493" width="16.33203125" style="19" customWidth="1"/>
    <col min="14494" max="14744" width="9" style="19"/>
    <col min="14745" max="14745" width="11.6640625" style="19" customWidth="1"/>
    <col min="14746" max="14746" width="12.88671875" style="19" customWidth="1"/>
    <col min="14747" max="14747" width="17" style="19" customWidth="1"/>
    <col min="14748" max="14748" width="12.77734375" style="19" customWidth="1"/>
    <col min="14749" max="14749" width="16.33203125" style="19" customWidth="1"/>
    <col min="14750" max="15000" width="9" style="19"/>
    <col min="15001" max="15001" width="11.6640625" style="19" customWidth="1"/>
    <col min="15002" max="15002" width="12.88671875" style="19" customWidth="1"/>
    <col min="15003" max="15003" width="17" style="19" customWidth="1"/>
    <col min="15004" max="15004" width="12.77734375" style="19" customWidth="1"/>
    <col min="15005" max="15005" width="16.33203125" style="19" customWidth="1"/>
    <col min="15006" max="15256" width="9" style="19"/>
    <col min="15257" max="15257" width="11.6640625" style="19" customWidth="1"/>
    <col min="15258" max="15258" width="12.88671875" style="19" customWidth="1"/>
    <col min="15259" max="15259" width="17" style="19" customWidth="1"/>
    <col min="15260" max="15260" width="12.77734375" style="19" customWidth="1"/>
    <col min="15261" max="15261" width="16.33203125" style="19" customWidth="1"/>
    <col min="15262" max="15512" width="9" style="19"/>
    <col min="15513" max="15513" width="11.6640625" style="19" customWidth="1"/>
    <col min="15514" max="15514" width="12.88671875" style="19" customWidth="1"/>
    <col min="15515" max="15515" width="17" style="19" customWidth="1"/>
    <col min="15516" max="15516" width="12.77734375" style="19" customWidth="1"/>
    <col min="15517" max="15517" width="16.33203125" style="19" customWidth="1"/>
    <col min="15518" max="15768" width="9" style="19"/>
    <col min="15769" max="15769" width="11.6640625" style="19" customWidth="1"/>
    <col min="15770" max="15770" width="12.88671875" style="19" customWidth="1"/>
    <col min="15771" max="15771" width="17" style="19" customWidth="1"/>
    <col min="15772" max="15772" width="12.77734375" style="19" customWidth="1"/>
    <col min="15773" max="15773" width="16.33203125" style="19" customWidth="1"/>
    <col min="15774" max="16024" width="9" style="19"/>
    <col min="16025" max="16025" width="11.6640625" style="19" customWidth="1"/>
    <col min="16026" max="16026" width="12.88671875" style="19" customWidth="1"/>
    <col min="16027" max="16027" width="17" style="19" customWidth="1"/>
    <col min="16028" max="16028" width="12.77734375" style="19" customWidth="1"/>
    <col min="16029" max="16029" width="16.33203125" style="19" customWidth="1"/>
    <col min="16030" max="16384" width="9" style="19"/>
  </cols>
  <sheetData>
    <row r="1" spans="1:14" s="20" customFormat="1" ht="26.4">
      <c r="A1" s="30" t="s">
        <v>22</v>
      </c>
      <c r="B1" s="30" t="s">
        <v>23</v>
      </c>
      <c r="C1" s="30" t="s">
        <v>24</v>
      </c>
      <c r="D1" s="30" t="s">
        <v>25</v>
      </c>
      <c r="E1" s="30" t="s">
        <v>26</v>
      </c>
      <c r="F1" s="31" t="s">
        <v>5407</v>
      </c>
      <c r="G1" s="31" t="s">
        <v>5408</v>
      </c>
      <c r="I1" s="33" t="s">
        <v>27</v>
      </c>
      <c r="J1" s="33" t="s">
        <v>28</v>
      </c>
      <c r="K1" s="33" t="s">
        <v>5461</v>
      </c>
      <c r="L1" s="33" t="s">
        <v>5463</v>
      </c>
      <c r="M1" s="36" t="s">
        <v>5459</v>
      </c>
      <c r="N1" s="36" t="s">
        <v>5460</v>
      </c>
    </row>
    <row r="2" spans="1:14">
      <c r="A2" s="21" t="s">
        <v>29</v>
      </c>
      <c r="B2" s="21" t="s">
        <v>30</v>
      </c>
      <c r="C2" s="22"/>
      <c r="D2" s="23" t="s">
        <v>31</v>
      </c>
      <c r="E2" s="22"/>
      <c r="F2" s="24" t="str">
        <f>IF(C2="",B2,C2)</f>
        <v>北海道</v>
      </c>
      <c r="G2" s="24" t="str">
        <f>IF(E2="",D2,E2)</f>
        <v>ﾎｯｶｲﾄﾞｳ</v>
      </c>
      <c r="I2" s="34" t="s">
        <v>5456</v>
      </c>
      <c r="J2" s="32" t="s">
        <v>5457</v>
      </c>
      <c r="K2" s="32" t="s">
        <v>5462</v>
      </c>
      <c r="L2" s="32" t="s">
        <v>5462</v>
      </c>
      <c r="M2" s="37"/>
      <c r="N2" s="37"/>
    </row>
    <row r="3" spans="1:14">
      <c r="A3" s="25" t="s">
        <v>33</v>
      </c>
      <c r="B3" s="25" t="s">
        <v>32</v>
      </c>
      <c r="C3" s="25" t="s">
        <v>34</v>
      </c>
      <c r="D3" s="25" t="s">
        <v>31</v>
      </c>
      <c r="E3" s="25" t="s">
        <v>35</v>
      </c>
      <c r="F3" s="24" t="str">
        <f t="shared" ref="F3:F66" si="0">IF(C3="",B3,C3)</f>
        <v>札幌市</v>
      </c>
      <c r="G3" s="24" t="str">
        <f t="shared" ref="G3:G66" si="1">IF(E3="",D3,E3)</f>
        <v>ｻｯﾎﾟﾛｼ</v>
      </c>
      <c r="I3" s="34" t="s">
        <v>5409</v>
      </c>
      <c r="J3" s="32" t="s">
        <v>32</v>
      </c>
      <c r="K3" s="32" t="str">
        <f>"【新築："&amp;M3&amp;"万円、既存："&amp;N3&amp;"万円】"</f>
        <v>【新築：20万円、既存：15万円】</v>
      </c>
      <c r="L3" s="41"/>
      <c r="M3" s="37">
        <v>20</v>
      </c>
      <c r="N3" s="37">
        <v>15</v>
      </c>
    </row>
    <row r="4" spans="1:14">
      <c r="A4" s="25" t="s">
        <v>37</v>
      </c>
      <c r="B4" s="25" t="s">
        <v>32</v>
      </c>
      <c r="C4" s="25" t="s">
        <v>38</v>
      </c>
      <c r="D4" s="25" t="s">
        <v>31</v>
      </c>
      <c r="E4" s="25" t="s">
        <v>39</v>
      </c>
      <c r="F4" s="24" t="str">
        <f t="shared" si="0"/>
        <v>函館市</v>
      </c>
      <c r="G4" s="24" t="str">
        <f t="shared" si="1"/>
        <v>ﾊｺﾀﾞﾃｼ</v>
      </c>
      <c r="I4" s="34" t="s">
        <v>5410</v>
      </c>
      <c r="J4" s="32" t="s">
        <v>36</v>
      </c>
      <c r="K4" s="32" t="str">
        <f t="shared" ref="K4:K49" si="2">"【新築："&amp;M4&amp;"万円、既存："&amp;N4&amp;"万円】"</f>
        <v>【新築：20万円、既存：15万円】</v>
      </c>
      <c r="L4" s="41"/>
      <c r="M4" s="37">
        <v>20</v>
      </c>
      <c r="N4" s="37">
        <v>15</v>
      </c>
    </row>
    <row r="5" spans="1:14">
      <c r="A5" s="25" t="s">
        <v>41</v>
      </c>
      <c r="B5" s="25" t="s">
        <v>32</v>
      </c>
      <c r="C5" s="25" t="s">
        <v>42</v>
      </c>
      <c r="D5" s="25" t="s">
        <v>31</v>
      </c>
      <c r="E5" s="25" t="s">
        <v>43</v>
      </c>
      <c r="F5" s="24" t="str">
        <f t="shared" si="0"/>
        <v>小樽市</v>
      </c>
      <c r="G5" s="24" t="str">
        <f t="shared" si="1"/>
        <v>ｵﾀﾙｼ</v>
      </c>
      <c r="I5" s="34" t="s">
        <v>5411</v>
      </c>
      <c r="J5" s="32" t="s">
        <v>40</v>
      </c>
      <c r="K5" s="32" t="str">
        <f t="shared" si="2"/>
        <v>【新築：20万円、既存：15万円】</v>
      </c>
      <c r="L5" s="41"/>
      <c r="M5" s="37">
        <v>20</v>
      </c>
      <c r="N5" s="37">
        <v>15</v>
      </c>
    </row>
    <row r="6" spans="1:14">
      <c r="A6" s="25" t="s">
        <v>45</v>
      </c>
      <c r="B6" s="25" t="s">
        <v>32</v>
      </c>
      <c r="C6" s="25" t="s">
        <v>46</v>
      </c>
      <c r="D6" s="25" t="s">
        <v>31</v>
      </c>
      <c r="E6" s="25" t="s">
        <v>47</v>
      </c>
      <c r="F6" s="24" t="str">
        <f t="shared" si="0"/>
        <v>旭川市</v>
      </c>
      <c r="G6" s="24" t="str">
        <f t="shared" si="1"/>
        <v>ｱｻﾋｶﾜｼ</v>
      </c>
      <c r="I6" s="34" t="s">
        <v>5412</v>
      </c>
      <c r="J6" s="32" t="s">
        <v>44</v>
      </c>
      <c r="K6" s="32" t="str">
        <f t="shared" si="2"/>
        <v>【新築：20万円、既存：15万円】</v>
      </c>
      <c r="L6" s="41"/>
      <c r="M6" s="37">
        <v>20</v>
      </c>
      <c r="N6" s="37">
        <v>15</v>
      </c>
    </row>
    <row r="7" spans="1:14">
      <c r="A7" s="25" t="s">
        <v>49</v>
      </c>
      <c r="B7" s="25" t="s">
        <v>32</v>
      </c>
      <c r="C7" s="25" t="s">
        <v>50</v>
      </c>
      <c r="D7" s="25" t="s">
        <v>31</v>
      </c>
      <c r="E7" s="25" t="s">
        <v>51</v>
      </c>
      <c r="F7" s="24" t="str">
        <f t="shared" si="0"/>
        <v>室蘭市</v>
      </c>
      <c r="G7" s="24" t="str">
        <f t="shared" si="1"/>
        <v>ﾑﾛﾗﾝｼ</v>
      </c>
      <c r="I7" s="34" t="s">
        <v>5413</v>
      </c>
      <c r="J7" s="32" t="s">
        <v>48</v>
      </c>
      <c r="K7" s="32" t="str">
        <f t="shared" si="2"/>
        <v>【新築：20万円、既存：15万円】</v>
      </c>
      <c r="L7" s="41"/>
      <c r="M7" s="37">
        <v>20</v>
      </c>
      <c r="N7" s="37">
        <v>15</v>
      </c>
    </row>
    <row r="8" spans="1:14">
      <c r="A8" s="25" t="s">
        <v>53</v>
      </c>
      <c r="B8" s="25" t="s">
        <v>32</v>
      </c>
      <c r="C8" s="25" t="s">
        <v>54</v>
      </c>
      <c r="D8" s="25" t="s">
        <v>31</v>
      </c>
      <c r="E8" s="25" t="s">
        <v>55</v>
      </c>
      <c r="F8" s="24" t="str">
        <f t="shared" si="0"/>
        <v>釧路市</v>
      </c>
      <c r="G8" s="24" t="str">
        <f t="shared" si="1"/>
        <v>ｸｼﾛｼ</v>
      </c>
      <c r="I8" s="34" t="s">
        <v>5414</v>
      </c>
      <c r="J8" s="32" t="s">
        <v>52</v>
      </c>
      <c r="K8" s="32" t="str">
        <f t="shared" si="2"/>
        <v>【新築：20万円、既存：15万円】</v>
      </c>
      <c r="L8" s="41"/>
      <c r="M8" s="37">
        <v>20</v>
      </c>
      <c r="N8" s="37">
        <v>15</v>
      </c>
    </row>
    <row r="9" spans="1:14">
      <c r="A9" s="25" t="s">
        <v>57</v>
      </c>
      <c r="B9" s="25" t="s">
        <v>32</v>
      </c>
      <c r="C9" s="25" t="s">
        <v>58</v>
      </c>
      <c r="D9" s="25" t="s">
        <v>31</v>
      </c>
      <c r="E9" s="25" t="s">
        <v>59</v>
      </c>
      <c r="F9" s="24" t="str">
        <f t="shared" si="0"/>
        <v>帯広市</v>
      </c>
      <c r="G9" s="24" t="str">
        <f t="shared" si="1"/>
        <v>ｵﾋﾞﾋﾛｼ</v>
      </c>
      <c r="I9" s="34" t="s">
        <v>5415</v>
      </c>
      <c r="J9" s="32" t="s">
        <v>56</v>
      </c>
      <c r="K9" s="32" t="str">
        <f t="shared" si="2"/>
        <v>【新築：20万円、既存：15万円】</v>
      </c>
      <c r="L9" s="41"/>
      <c r="M9" s="37">
        <v>20</v>
      </c>
      <c r="N9" s="37">
        <v>15</v>
      </c>
    </row>
    <row r="10" spans="1:14">
      <c r="A10" s="25" t="s">
        <v>61</v>
      </c>
      <c r="B10" s="25" t="s">
        <v>32</v>
      </c>
      <c r="C10" s="25" t="s">
        <v>62</v>
      </c>
      <c r="D10" s="25" t="s">
        <v>31</v>
      </c>
      <c r="E10" s="25" t="s">
        <v>63</v>
      </c>
      <c r="F10" s="24" t="str">
        <f t="shared" si="0"/>
        <v>北見市</v>
      </c>
      <c r="G10" s="24" t="str">
        <f t="shared" si="1"/>
        <v>ｷﾀﾐｼ</v>
      </c>
      <c r="I10" s="34" t="s">
        <v>5416</v>
      </c>
      <c r="J10" s="32" t="s">
        <v>60</v>
      </c>
      <c r="K10" s="32" t="str">
        <f t="shared" si="2"/>
        <v>【新築：30万円、既存：25万円】</v>
      </c>
      <c r="L10" s="41"/>
      <c r="M10" s="39">
        <v>30</v>
      </c>
      <c r="N10" s="39">
        <v>25</v>
      </c>
    </row>
    <row r="11" spans="1:14">
      <c r="A11" s="25" t="s">
        <v>65</v>
      </c>
      <c r="B11" s="25" t="s">
        <v>32</v>
      </c>
      <c r="C11" s="25" t="s">
        <v>66</v>
      </c>
      <c r="D11" s="25" t="s">
        <v>31</v>
      </c>
      <c r="E11" s="25" t="s">
        <v>67</v>
      </c>
      <c r="F11" s="24" t="str">
        <f t="shared" si="0"/>
        <v>夕張市</v>
      </c>
      <c r="G11" s="24" t="str">
        <f t="shared" si="1"/>
        <v>ﾕｳﾊﾞﾘｼ</v>
      </c>
      <c r="I11" s="34" t="s">
        <v>5417</v>
      </c>
      <c r="J11" s="32" t="s">
        <v>64</v>
      </c>
      <c r="K11" s="32" t="str">
        <f t="shared" si="2"/>
        <v>【新築：25万円、既存：15万円】</v>
      </c>
      <c r="L11" s="41"/>
      <c r="M11" s="38">
        <v>25</v>
      </c>
      <c r="N11" s="38">
        <v>15</v>
      </c>
    </row>
    <row r="12" spans="1:14">
      <c r="A12" s="25" t="s">
        <v>69</v>
      </c>
      <c r="B12" s="25" t="s">
        <v>32</v>
      </c>
      <c r="C12" s="25" t="s">
        <v>70</v>
      </c>
      <c r="D12" s="25" t="s">
        <v>31</v>
      </c>
      <c r="E12" s="25" t="s">
        <v>71</v>
      </c>
      <c r="F12" s="24" t="str">
        <f t="shared" si="0"/>
        <v>岩見沢市</v>
      </c>
      <c r="G12" s="24" t="str">
        <f t="shared" si="1"/>
        <v>ｲﾜﾐｻﾞﾜｼ</v>
      </c>
      <c r="I12" s="34" t="s">
        <v>5418</v>
      </c>
      <c r="J12" s="32" t="s">
        <v>68</v>
      </c>
      <c r="K12" s="32" t="str">
        <f t="shared" si="2"/>
        <v>【新築：25万円、既存：15万円】</v>
      </c>
      <c r="L12" s="41"/>
      <c r="M12" s="38">
        <v>25</v>
      </c>
      <c r="N12" s="38">
        <v>15</v>
      </c>
    </row>
    <row r="13" spans="1:14">
      <c r="A13" s="25" t="s">
        <v>73</v>
      </c>
      <c r="B13" s="25" t="s">
        <v>32</v>
      </c>
      <c r="C13" s="25" t="s">
        <v>74</v>
      </c>
      <c r="D13" s="25" t="s">
        <v>31</v>
      </c>
      <c r="E13" s="25" t="s">
        <v>75</v>
      </c>
      <c r="F13" s="24" t="str">
        <f t="shared" si="0"/>
        <v>網走市</v>
      </c>
      <c r="G13" s="24" t="str">
        <f t="shared" si="1"/>
        <v>ｱﾊﾞｼﾘｼ</v>
      </c>
      <c r="I13" s="34" t="s">
        <v>5419</v>
      </c>
      <c r="J13" s="32" t="s">
        <v>72</v>
      </c>
      <c r="K13" s="32" t="str">
        <f t="shared" si="2"/>
        <v>【新築：30万円、既存：25万円】</v>
      </c>
      <c r="L13" s="41" t="s">
        <v>5466</v>
      </c>
      <c r="M13" s="39">
        <v>30</v>
      </c>
      <c r="N13" s="39">
        <v>25</v>
      </c>
    </row>
    <row r="14" spans="1:14">
      <c r="A14" s="25" t="s">
        <v>77</v>
      </c>
      <c r="B14" s="25" t="s">
        <v>32</v>
      </c>
      <c r="C14" s="25" t="s">
        <v>78</v>
      </c>
      <c r="D14" s="25" t="s">
        <v>31</v>
      </c>
      <c r="E14" s="25" t="s">
        <v>79</v>
      </c>
      <c r="F14" s="24" t="str">
        <f t="shared" si="0"/>
        <v>留萌市</v>
      </c>
      <c r="G14" s="24" t="str">
        <f t="shared" si="1"/>
        <v>ﾙﾓｲｼ</v>
      </c>
      <c r="I14" s="34" t="s">
        <v>5420</v>
      </c>
      <c r="J14" s="32" t="s">
        <v>76</v>
      </c>
      <c r="K14" s="32" t="str">
        <f t="shared" si="2"/>
        <v>【新築：30万円、既存：25万円】</v>
      </c>
      <c r="L14" s="41" t="s">
        <v>5464</v>
      </c>
      <c r="M14" s="39">
        <v>30</v>
      </c>
      <c r="N14" s="39">
        <v>25</v>
      </c>
    </row>
    <row r="15" spans="1:14">
      <c r="A15" s="25" t="s">
        <v>81</v>
      </c>
      <c r="B15" s="25" t="s">
        <v>32</v>
      </c>
      <c r="C15" s="25" t="s">
        <v>82</v>
      </c>
      <c r="D15" s="25" t="s">
        <v>31</v>
      </c>
      <c r="E15" s="25" t="s">
        <v>83</v>
      </c>
      <c r="F15" s="24" t="str">
        <f t="shared" si="0"/>
        <v>苫小牧市</v>
      </c>
      <c r="G15" s="24" t="str">
        <f t="shared" si="1"/>
        <v>ﾄﾏｺﾏｲｼ</v>
      </c>
      <c r="I15" s="34" t="s">
        <v>5421</v>
      </c>
      <c r="J15" s="32" t="s">
        <v>80</v>
      </c>
      <c r="K15" s="32" t="str">
        <f t="shared" si="2"/>
        <v>【新築：30万円、既存：25万円】</v>
      </c>
      <c r="L15" s="41" t="s">
        <v>5464</v>
      </c>
      <c r="M15" s="39">
        <v>30</v>
      </c>
      <c r="N15" s="39">
        <v>25</v>
      </c>
    </row>
    <row r="16" spans="1:14">
      <c r="A16" s="25" t="s">
        <v>85</v>
      </c>
      <c r="B16" s="25" t="s">
        <v>32</v>
      </c>
      <c r="C16" s="25" t="s">
        <v>86</v>
      </c>
      <c r="D16" s="25" t="s">
        <v>31</v>
      </c>
      <c r="E16" s="25" t="s">
        <v>87</v>
      </c>
      <c r="F16" s="24" t="str">
        <f t="shared" si="0"/>
        <v>稚内市</v>
      </c>
      <c r="G16" s="24" t="str">
        <f t="shared" si="1"/>
        <v>ﾜｯｶﾅｲｼ</v>
      </c>
      <c r="I16" s="34" t="s">
        <v>5422</v>
      </c>
      <c r="J16" s="32" t="s">
        <v>84</v>
      </c>
      <c r="K16" s="32" t="str">
        <f t="shared" si="2"/>
        <v>【新築：30万円、既存：25万円】</v>
      </c>
      <c r="L16" s="41" t="s">
        <v>5467</v>
      </c>
      <c r="M16" s="39">
        <v>30</v>
      </c>
      <c r="N16" s="39">
        <v>25</v>
      </c>
    </row>
    <row r="17" spans="1:14">
      <c r="A17" s="25" t="s">
        <v>89</v>
      </c>
      <c r="B17" s="25" t="s">
        <v>90</v>
      </c>
      <c r="C17" s="25" t="s">
        <v>91</v>
      </c>
      <c r="D17" s="25" t="s">
        <v>31</v>
      </c>
      <c r="E17" s="25" t="s">
        <v>92</v>
      </c>
      <c r="F17" s="24" t="str">
        <f t="shared" si="0"/>
        <v>美唄市</v>
      </c>
      <c r="G17" s="24" t="str">
        <f t="shared" si="1"/>
        <v>ﾋﾞﾊﾞｲｼ</v>
      </c>
      <c r="I17" s="34" t="s">
        <v>5423</v>
      </c>
      <c r="J17" s="32" t="s">
        <v>88</v>
      </c>
      <c r="K17" s="32" t="str">
        <f t="shared" si="2"/>
        <v>【新築：20万円、既存：15万円】</v>
      </c>
      <c r="L17" s="41"/>
      <c r="M17" s="37">
        <v>20</v>
      </c>
      <c r="N17" s="37">
        <v>15</v>
      </c>
    </row>
    <row r="18" spans="1:14">
      <c r="A18" s="25" t="s">
        <v>94</v>
      </c>
      <c r="B18" s="25" t="s">
        <v>32</v>
      </c>
      <c r="C18" s="25" t="s">
        <v>95</v>
      </c>
      <c r="D18" s="25" t="s">
        <v>31</v>
      </c>
      <c r="E18" s="25" t="s">
        <v>96</v>
      </c>
      <c r="F18" s="24" t="str">
        <f t="shared" si="0"/>
        <v>芦別市</v>
      </c>
      <c r="G18" s="24" t="str">
        <f t="shared" si="1"/>
        <v>ｱｼﾍﾞﾂｼ</v>
      </c>
      <c r="I18" s="34" t="s">
        <v>5424</v>
      </c>
      <c r="J18" s="32" t="s">
        <v>93</v>
      </c>
      <c r="K18" s="32" t="str">
        <f t="shared" si="2"/>
        <v>【新築：25万円、既存：15万円】</v>
      </c>
      <c r="L18" s="41"/>
      <c r="M18" s="38">
        <v>25</v>
      </c>
      <c r="N18" s="38">
        <v>15</v>
      </c>
    </row>
    <row r="19" spans="1:14">
      <c r="A19" s="25" t="s">
        <v>98</v>
      </c>
      <c r="B19" s="25" t="s">
        <v>32</v>
      </c>
      <c r="C19" s="25" t="s">
        <v>99</v>
      </c>
      <c r="D19" s="25" t="s">
        <v>31</v>
      </c>
      <c r="E19" s="25" t="s">
        <v>100</v>
      </c>
      <c r="F19" s="24" t="str">
        <f t="shared" si="0"/>
        <v>江別市</v>
      </c>
      <c r="G19" s="24" t="str">
        <f t="shared" si="1"/>
        <v>ｴﾍﾞﾂｼ</v>
      </c>
      <c r="I19" s="34" t="s">
        <v>5425</v>
      </c>
      <c r="J19" s="32" t="s">
        <v>97</v>
      </c>
      <c r="K19" s="32" t="str">
        <f t="shared" si="2"/>
        <v>【新築：25万円、既存：15万円】</v>
      </c>
      <c r="L19" s="41"/>
      <c r="M19" s="38">
        <v>25</v>
      </c>
      <c r="N19" s="38">
        <v>15</v>
      </c>
    </row>
    <row r="20" spans="1:14">
      <c r="A20" s="25" t="s">
        <v>102</v>
      </c>
      <c r="B20" s="25" t="s">
        <v>32</v>
      </c>
      <c r="C20" s="25" t="s">
        <v>103</v>
      </c>
      <c r="D20" s="25" t="s">
        <v>31</v>
      </c>
      <c r="E20" s="25" t="s">
        <v>104</v>
      </c>
      <c r="F20" s="24" t="str">
        <f t="shared" si="0"/>
        <v>赤平市</v>
      </c>
      <c r="G20" s="24" t="str">
        <f t="shared" si="1"/>
        <v>ｱｶﾋﾞﾗｼ</v>
      </c>
      <c r="I20" s="34" t="s">
        <v>5426</v>
      </c>
      <c r="J20" s="32" t="s">
        <v>101</v>
      </c>
      <c r="K20" s="32" t="str">
        <f t="shared" si="2"/>
        <v>【新築：25万円、既存：15万円】</v>
      </c>
      <c r="L20" s="41"/>
      <c r="M20" s="38">
        <v>25</v>
      </c>
      <c r="N20" s="38">
        <v>15</v>
      </c>
    </row>
    <row r="21" spans="1:14">
      <c r="A21" s="25" t="s">
        <v>106</v>
      </c>
      <c r="B21" s="25" t="s">
        <v>32</v>
      </c>
      <c r="C21" s="25" t="s">
        <v>107</v>
      </c>
      <c r="D21" s="25" t="s">
        <v>31</v>
      </c>
      <c r="E21" s="25" t="s">
        <v>108</v>
      </c>
      <c r="F21" s="24" t="str">
        <f t="shared" si="0"/>
        <v>紋別市</v>
      </c>
      <c r="G21" s="24" t="str">
        <f t="shared" si="1"/>
        <v>ﾓﾝﾍﾞﾂｼ</v>
      </c>
      <c r="I21" s="34" t="s">
        <v>5427</v>
      </c>
      <c r="J21" s="32" t="s">
        <v>105</v>
      </c>
      <c r="K21" s="32" t="str">
        <f t="shared" si="2"/>
        <v>【新築：25万円、既存：15万円】</v>
      </c>
      <c r="L21" s="41"/>
      <c r="M21" s="38">
        <v>25</v>
      </c>
      <c r="N21" s="38">
        <v>15</v>
      </c>
    </row>
    <row r="22" spans="1:14">
      <c r="A22" s="25" t="s">
        <v>110</v>
      </c>
      <c r="B22" s="25" t="s">
        <v>32</v>
      </c>
      <c r="C22" s="25" t="s">
        <v>111</v>
      </c>
      <c r="D22" s="25" t="s">
        <v>31</v>
      </c>
      <c r="E22" s="25" t="s">
        <v>112</v>
      </c>
      <c r="F22" s="24" t="str">
        <f t="shared" si="0"/>
        <v>士別市</v>
      </c>
      <c r="G22" s="24" t="str">
        <f t="shared" si="1"/>
        <v>ｼﾍﾞﾂｼ</v>
      </c>
      <c r="I22" s="34" t="s">
        <v>5428</v>
      </c>
      <c r="J22" s="32" t="s">
        <v>109</v>
      </c>
      <c r="K22" s="32" t="str">
        <f t="shared" si="2"/>
        <v>【新築：25万円、既存：15万円】</v>
      </c>
      <c r="L22" s="41"/>
      <c r="M22" s="38">
        <v>25</v>
      </c>
      <c r="N22" s="38">
        <v>15</v>
      </c>
    </row>
    <row r="23" spans="1:14">
      <c r="A23" s="25" t="s">
        <v>114</v>
      </c>
      <c r="B23" s="25" t="s">
        <v>32</v>
      </c>
      <c r="C23" s="25" t="s">
        <v>115</v>
      </c>
      <c r="D23" s="25" t="s">
        <v>31</v>
      </c>
      <c r="E23" s="25" t="s">
        <v>116</v>
      </c>
      <c r="F23" s="24" t="str">
        <f t="shared" si="0"/>
        <v>名寄市</v>
      </c>
      <c r="G23" s="24" t="str">
        <f t="shared" si="1"/>
        <v>ﾅﾖﾛｼ</v>
      </c>
      <c r="I23" s="34" t="s">
        <v>5429</v>
      </c>
      <c r="J23" s="32" t="s">
        <v>113</v>
      </c>
      <c r="K23" s="32" t="str">
        <f t="shared" si="2"/>
        <v>【新築：25万円、既存：15万円】</v>
      </c>
      <c r="L23" s="41"/>
      <c r="M23" s="38">
        <v>25</v>
      </c>
      <c r="N23" s="38">
        <v>15</v>
      </c>
    </row>
    <row r="24" spans="1:14">
      <c r="A24" s="25" t="s">
        <v>118</v>
      </c>
      <c r="B24" s="25" t="s">
        <v>32</v>
      </c>
      <c r="C24" s="25" t="s">
        <v>119</v>
      </c>
      <c r="D24" s="25" t="s">
        <v>31</v>
      </c>
      <c r="E24" s="25" t="s">
        <v>120</v>
      </c>
      <c r="F24" s="24" t="str">
        <f t="shared" si="0"/>
        <v>三笠市</v>
      </c>
      <c r="G24" s="24" t="str">
        <f t="shared" si="1"/>
        <v>ﾐｶｻｼ</v>
      </c>
      <c r="I24" s="34" t="s">
        <v>5430</v>
      </c>
      <c r="J24" s="32" t="s">
        <v>117</v>
      </c>
      <c r="K24" s="32" t="str">
        <f t="shared" si="2"/>
        <v>【新築：25万円、既存：15万円】</v>
      </c>
      <c r="L24" s="41"/>
      <c r="M24" s="38">
        <v>25</v>
      </c>
      <c r="N24" s="38">
        <v>15</v>
      </c>
    </row>
    <row r="25" spans="1:14">
      <c r="A25" s="25" t="s">
        <v>122</v>
      </c>
      <c r="B25" s="25" t="s">
        <v>32</v>
      </c>
      <c r="C25" s="25" t="s">
        <v>123</v>
      </c>
      <c r="D25" s="25" t="s">
        <v>31</v>
      </c>
      <c r="E25" s="25" t="s">
        <v>124</v>
      </c>
      <c r="F25" s="24" t="str">
        <f t="shared" si="0"/>
        <v>根室市</v>
      </c>
      <c r="G25" s="24" t="str">
        <f t="shared" si="1"/>
        <v>ﾈﾑﾛｼ</v>
      </c>
      <c r="I25" s="34" t="s">
        <v>5431</v>
      </c>
      <c r="J25" s="32" t="s">
        <v>121</v>
      </c>
      <c r="K25" s="32" t="str">
        <f t="shared" si="2"/>
        <v>【新築：25万円、既存：20万円】</v>
      </c>
      <c r="L25" s="41"/>
      <c r="M25" s="40">
        <v>25</v>
      </c>
      <c r="N25" s="40">
        <v>20</v>
      </c>
    </row>
    <row r="26" spans="1:14">
      <c r="A26" s="25" t="s">
        <v>126</v>
      </c>
      <c r="B26" s="25" t="s">
        <v>32</v>
      </c>
      <c r="C26" s="25" t="s">
        <v>127</v>
      </c>
      <c r="D26" s="25" t="s">
        <v>31</v>
      </c>
      <c r="E26" s="25" t="s">
        <v>128</v>
      </c>
      <c r="F26" s="24" t="str">
        <f t="shared" si="0"/>
        <v>千歳市</v>
      </c>
      <c r="G26" s="24" t="str">
        <f t="shared" si="1"/>
        <v>ﾁﾄｾｼ</v>
      </c>
      <c r="I26" s="34" t="s">
        <v>5432</v>
      </c>
      <c r="J26" s="32" t="s">
        <v>125</v>
      </c>
      <c r="K26" s="32" t="str">
        <f t="shared" si="2"/>
        <v>【新築：25万円、既存：20万円】</v>
      </c>
      <c r="L26" s="41"/>
      <c r="M26" s="40">
        <v>25</v>
      </c>
      <c r="N26" s="40">
        <v>20</v>
      </c>
    </row>
    <row r="27" spans="1:14">
      <c r="A27" s="25" t="s">
        <v>130</v>
      </c>
      <c r="B27" s="25" t="s">
        <v>32</v>
      </c>
      <c r="C27" s="25" t="s">
        <v>131</v>
      </c>
      <c r="D27" s="25" t="s">
        <v>31</v>
      </c>
      <c r="E27" s="25" t="s">
        <v>132</v>
      </c>
      <c r="F27" s="24" t="str">
        <f t="shared" si="0"/>
        <v>滝川市</v>
      </c>
      <c r="G27" s="24" t="str">
        <f t="shared" si="1"/>
        <v>ﾀｷｶﾜｼ</v>
      </c>
      <c r="I27" s="34" t="s">
        <v>5433</v>
      </c>
      <c r="J27" s="32" t="s">
        <v>129</v>
      </c>
      <c r="K27" s="32" t="str">
        <f t="shared" si="2"/>
        <v>【新築：25万円、既存：15万円】</v>
      </c>
      <c r="L27" s="41"/>
      <c r="M27" s="38">
        <v>25</v>
      </c>
      <c r="N27" s="38">
        <v>15</v>
      </c>
    </row>
    <row r="28" spans="1:14">
      <c r="A28" s="25" t="s">
        <v>134</v>
      </c>
      <c r="B28" s="25" t="s">
        <v>32</v>
      </c>
      <c r="C28" s="25" t="s">
        <v>135</v>
      </c>
      <c r="D28" s="25" t="s">
        <v>31</v>
      </c>
      <c r="E28" s="25" t="s">
        <v>136</v>
      </c>
      <c r="F28" s="24" t="str">
        <f t="shared" si="0"/>
        <v>砂川市</v>
      </c>
      <c r="G28" s="24" t="str">
        <f t="shared" si="1"/>
        <v>ｽﾅｶﾞﾜｼ</v>
      </c>
      <c r="I28" s="34" t="s">
        <v>5434</v>
      </c>
      <c r="J28" s="32" t="s">
        <v>133</v>
      </c>
      <c r="K28" s="32" t="str">
        <f t="shared" si="2"/>
        <v>【新築：25万円、既存：20万円】</v>
      </c>
      <c r="L28" s="41"/>
      <c r="M28" s="40">
        <v>25</v>
      </c>
      <c r="N28" s="40">
        <v>20</v>
      </c>
    </row>
    <row r="29" spans="1:14">
      <c r="A29" s="25" t="s">
        <v>138</v>
      </c>
      <c r="B29" s="25" t="s">
        <v>32</v>
      </c>
      <c r="C29" s="25" t="s">
        <v>139</v>
      </c>
      <c r="D29" s="25" t="s">
        <v>31</v>
      </c>
      <c r="E29" s="25" t="s">
        <v>140</v>
      </c>
      <c r="F29" s="24" t="str">
        <f t="shared" si="0"/>
        <v>歌志内市</v>
      </c>
      <c r="G29" s="24" t="str">
        <f t="shared" si="1"/>
        <v>ｳﾀｼﾅｲｼ</v>
      </c>
      <c r="I29" s="34" t="s">
        <v>5435</v>
      </c>
      <c r="J29" s="32" t="s">
        <v>137</v>
      </c>
      <c r="K29" s="32" t="str">
        <f t="shared" si="2"/>
        <v>【新築：25万円、既存：20万円】</v>
      </c>
      <c r="L29" s="41" t="s">
        <v>5467</v>
      </c>
      <c r="M29" s="40">
        <v>25</v>
      </c>
      <c r="N29" s="40">
        <v>20</v>
      </c>
    </row>
    <row r="30" spans="1:14">
      <c r="A30" s="25" t="s">
        <v>142</v>
      </c>
      <c r="B30" s="25" t="s">
        <v>32</v>
      </c>
      <c r="C30" s="25" t="s">
        <v>143</v>
      </c>
      <c r="D30" s="25" t="s">
        <v>31</v>
      </c>
      <c r="E30" s="25" t="s">
        <v>144</v>
      </c>
      <c r="F30" s="24" t="str">
        <f t="shared" si="0"/>
        <v>深川市</v>
      </c>
      <c r="G30" s="24" t="str">
        <f t="shared" si="1"/>
        <v>ﾌｶｶﾞﾜｼ</v>
      </c>
      <c r="I30" s="34" t="s">
        <v>5436</v>
      </c>
      <c r="J30" s="32" t="s">
        <v>141</v>
      </c>
      <c r="K30" s="32" t="str">
        <f t="shared" si="2"/>
        <v>【新築：25万円、既存：20万円】</v>
      </c>
      <c r="L30" s="41" t="s">
        <v>5465</v>
      </c>
      <c r="M30" s="40">
        <v>25</v>
      </c>
      <c r="N30" s="40">
        <v>20</v>
      </c>
    </row>
    <row r="31" spans="1:14">
      <c r="A31" s="25" t="s">
        <v>146</v>
      </c>
      <c r="B31" s="25" t="s">
        <v>32</v>
      </c>
      <c r="C31" s="25" t="s">
        <v>147</v>
      </c>
      <c r="D31" s="25" t="s">
        <v>31</v>
      </c>
      <c r="E31" s="25" t="s">
        <v>148</v>
      </c>
      <c r="F31" s="24" t="str">
        <f t="shared" si="0"/>
        <v>富良野市</v>
      </c>
      <c r="G31" s="24" t="str">
        <f t="shared" si="1"/>
        <v>ﾌﾗﾉｼ</v>
      </c>
      <c r="I31" s="34" t="s">
        <v>5437</v>
      </c>
      <c r="J31" s="32" t="s">
        <v>145</v>
      </c>
      <c r="K31" s="32" t="str">
        <f t="shared" si="2"/>
        <v>【新築：25万円、既存：20万円】</v>
      </c>
      <c r="L31" s="41"/>
      <c r="M31" s="40">
        <v>25</v>
      </c>
      <c r="N31" s="40">
        <v>20</v>
      </c>
    </row>
    <row r="32" spans="1:14">
      <c r="A32" s="25" t="s">
        <v>150</v>
      </c>
      <c r="B32" s="25" t="s">
        <v>32</v>
      </c>
      <c r="C32" s="25" t="s">
        <v>151</v>
      </c>
      <c r="D32" s="25" t="s">
        <v>31</v>
      </c>
      <c r="E32" s="25" t="s">
        <v>152</v>
      </c>
      <c r="F32" s="24" t="str">
        <f t="shared" si="0"/>
        <v>登別市</v>
      </c>
      <c r="G32" s="24" t="str">
        <f t="shared" si="1"/>
        <v>ﾉﾎﾞﾘﾍﾞﾂｼ</v>
      </c>
      <c r="I32" s="34" t="s">
        <v>5438</v>
      </c>
      <c r="J32" s="32" t="s">
        <v>149</v>
      </c>
      <c r="K32" s="32" t="str">
        <f t="shared" si="2"/>
        <v>【新築：25万円、既存：15万円】</v>
      </c>
      <c r="L32" s="41"/>
      <c r="M32" s="38">
        <v>25</v>
      </c>
      <c r="N32" s="38">
        <v>15</v>
      </c>
    </row>
    <row r="33" spans="1:14">
      <c r="A33" s="25" t="s">
        <v>154</v>
      </c>
      <c r="B33" s="25" t="s">
        <v>32</v>
      </c>
      <c r="C33" s="25" t="s">
        <v>155</v>
      </c>
      <c r="D33" s="25" t="s">
        <v>31</v>
      </c>
      <c r="E33" s="25" t="s">
        <v>156</v>
      </c>
      <c r="F33" s="24" t="str">
        <f t="shared" si="0"/>
        <v>恵庭市</v>
      </c>
      <c r="G33" s="24" t="str">
        <f t="shared" si="1"/>
        <v>ｴﾆﾜｼ</v>
      </c>
      <c r="I33" s="34" t="s">
        <v>5439</v>
      </c>
      <c r="J33" s="32" t="s">
        <v>153</v>
      </c>
      <c r="K33" s="32" t="str">
        <f t="shared" si="2"/>
        <v>【新築：20万円、既存：15万円】</v>
      </c>
      <c r="L33" s="41"/>
      <c r="M33" s="37">
        <v>20</v>
      </c>
      <c r="N33" s="37">
        <v>15</v>
      </c>
    </row>
    <row r="34" spans="1:14">
      <c r="A34" s="25" t="s">
        <v>158</v>
      </c>
      <c r="B34" s="25" t="s">
        <v>32</v>
      </c>
      <c r="C34" s="25" t="s">
        <v>159</v>
      </c>
      <c r="D34" s="25" t="s">
        <v>31</v>
      </c>
      <c r="E34" s="25" t="s">
        <v>160</v>
      </c>
      <c r="F34" s="24" t="str">
        <f t="shared" si="0"/>
        <v>伊達市</v>
      </c>
      <c r="G34" s="24" t="str">
        <f t="shared" si="1"/>
        <v>ﾀﾞﾃｼ</v>
      </c>
      <c r="I34" s="34" t="s">
        <v>5440</v>
      </c>
      <c r="J34" s="32" t="s">
        <v>157</v>
      </c>
      <c r="K34" s="32" t="str">
        <f t="shared" si="2"/>
        <v>【新築：20万円、既存：15万円】</v>
      </c>
      <c r="L34" s="41"/>
      <c r="M34" s="37">
        <v>20</v>
      </c>
      <c r="N34" s="37">
        <v>15</v>
      </c>
    </row>
    <row r="35" spans="1:14">
      <c r="A35" s="25" t="s">
        <v>162</v>
      </c>
      <c r="B35" s="25" t="s">
        <v>32</v>
      </c>
      <c r="C35" s="25" t="s">
        <v>163</v>
      </c>
      <c r="D35" s="25" t="s">
        <v>31</v>
      </c>
      <c r="E35" s="25" t="s">
        <v>164</v>
      </c>
      <c r="F35" s="24" t="str">
        <f t="shared" si="0"/>
        <v>北広島市</v>
      </c>
      <c r="G35" s="24" t="str">
        <f t="shared" si="1"/>
        <v>ｷﾀﾋﾛｼﾏｼ</v>
      </c>
      <c r="I35" s="34" t="s">
        <v>5441</v>
      </c>
      <c r="J35" s="32" t="s">
        <v>161</v>
      </c>
      <c r="K35" s="32" t="str">
        <f t="shared" si="2"/>
        <v>【新築：20万円、既存：15万円】</v>
      </c>
      <c r="L35" s="41"/>
      <c r="M35" s="37">
        <v>20</v>
      </c>
      <c r="N35" s="37">
        <v>15</v>
      </c>
    </row>
    <row r="36" spans="1:14">
      <c r="A36" s="25" t="s">
        <v>166</v>
      </c>
      <c r="B36" s="25" t="s">
        <v>32</v>
      </c>
      <c r="C36" s="25" t="s">
        <v>167</v>
      </c>
      <c r="D36" s="25" t="s">
        <v>31</v>
      </c>
      <c r="E36" s="25" t="s">
        <v>168</v>
      </c>
      <c r="F36" s="24" t="str">
        <f t="shared" si="0"/>
        <v>石狩市</v>
      </c>
      <c r="G36" s="24" t="str">
        <f t="shared" si="1"/>
        <v>ｲｼｶﾘｼ</v>
      </c>
      <c r="I36" s="34" t="s">
        <v>5442</v>
      </c>
      <c r="J36" s="32" t="s">
        <v>165</v>
      </c>
      <c r="K36" s="32" t="str">
        <f t="shared" si="2"/>
        <v>【新築：20万円、既存：15万円】</v>
      </c>
      <c r="L36" s="41"/>
      <c r="M36" s="37">
        <v>20</v>
      </c>
      <c r="N36" s="37">
        <v>15</v>
      </c>
    </row>
    <row r="37" spans="1:14">
      <c r="A37" s="25" t="s">
        <v>170</v>
      </c>
      <c r="B37" s="25" t="s">
        <v>32</v>
      </c>
      <c r="C37" s="25" t="s">
        <v>171</v>
      </c>
      <c r="D37" s="25" t="s">
        <v>31</v>
      </c>
      <c r="E37" s="25" t="s">
        <v>172</v>
      </c>
      <c r="F37" s="24" t="str">
        <f t="shared" si="0"/>
        <v>北斗市</v>
      </c>
      <c r="G37" s="24" t="str">
        <f t="shared" si="1"/>
        <v>ﾎｸﾄｼ</v>
      </c>
      <c r="I37" s="34" t="s">
        <v>5443</v>
      </c>
      <c r="J37" s="32" t="s">
        <v>169</v>
      </c>
      <c r="K37" s="32" t="str">
        <f t="shared" si="2"/>
        <v>【新築：20万円、既存：15万円】</v>
      </c>
      <c r="L37" s="41"/>
      <c r="M37" s="37">
        <v>20</v>
      </c>
      <c r="N37" s="37">
        <v>15</v>
      </c>
    </row>
    <row r="38" spans="1:14">
      <c r="A38" s="25" t="s">
        <v>174</v>
      </c>
      <c r="B38" s="25" t="s">
        <v>32</v>
      </c>
      <c r="C38" s="25" t="s">
        <v>175</v>
      </c>
      <c r="D38" s="25" t="s">
        <v>31</v>
      </c>
      <c r="E38" s="25" t="s">
        <v>176</v>
      </c>
      <c r="F38" s="24" t="str">
        <f t="shared" si="0"/>
        <v>当別町</v>
      </c>
      <c r="G38" s="24" t="str">
        <f t="shared" si="1"/>
        <v>ﾄｳﾍﾞﾂﾁｮｳ</v>
      </c>
      <c r="I38" s="34" t="s">
        <v>5444</v>
      </c>
      <c r="J38" s="32" t="s">
        <v>173</v>
      </c>
      <c r="K38" s="32" t="str">
        <f t="shared" si="2"/>
        <v>【新築：20万円、既存：15万円】</v>
      </c>
      <c r="L38" s="41"/>
      <c r="M38" s="37">
        <v>20</v>
      </c>
      <c r="N38" s="37">
        <v>15</v>
      </c>
    </row>
    <row r="39" spans="1:14">
      <c r="A39" s="25" t="s">
        <v>178</v>
      </c>
      <c r="B39" s="25" t="s">
        <v>32</v>
      </c>
      <c r="C39" s="25" t="s">
        <v>179</v>
      </c>
      <c r="D39" s="25" t="s">
        <v>31</v>
      </c>
      <c r="E39" s="25" t="s">
        <v>180</v>
      </c>
      <c r="F39" s="24" t="str">
        <f t="shared" si="0"/>
        <v>新篠津村</v>
      </c>
      <c r="G39" s="24" t="str">
        <f t="shared" si="1"/>
        <v>ｼﾝｼﾉﾂﾑﾗ</v>
      </c>
      <c r="I39" s="34" t="s">
        <v>5445</v>
      </c>
      <c r="J39" s="32" t="s">
        <v>177</v>
      </c>
      <c r="K39" s="32" t="str">
        <f t="shared" si="2"/>
        <v>【新築：20万円、既存：15万円】</v>
      </c>
      <c r="L39" s="41"/>
      <c r="M39" s="37">
        <v>20</v>
      </c>
      <c r="N39" s="37">
        <v>15</v>
      </c>
    </row>
    <row r="40" spans="1:14">
      <c r="A40" s="25" t="s">
        <v>182</v>
      </c>
      <c r="B40" s="25" t="s">
        <v>32</v>
      </c>
      <c r="C40" s="25" t="s">
        <v>183</v>
      </c>
      <c r="D40" s="25" t="s">
        <v>31</v>
      </c>
      <c r="E40" s="25" t="s">
        <v>184</v>
      </c>
      <c r="F40" s="24" t="str">
        <f t="shared" si="0"/>
        <v>松前町</v>
      </c>
      <c r="G40" s="24" t="str">
        <f t="shared" si="1"/>
        <v>ﾏﾂﾏｴﾁｮｳ</v>
      </c>
      <c r="I40" s="34" t="s">
        <v>5446</v>
      </c>
      <c r="J40" s="32" t="s">
        <v>181</v>
      </c>
      <c r="K40" s="32" t="str">
        <f t="shared" si="2"/>
        <v>【新築：20万円、既存：15万円】</v>
      </c>
      <c r="L40" s="41"/>
      <c r="M40" s="37">
        <v>20</v>
      </c>
      <c r="N40" s="37">
        <v>15</v>
      </c>
    </row>
    <row r="41" spans="1:14">
      <c r="A41" s="25" t="s">
        <v>186</v>
      </c>
      <c r="B41" s="25" t="s">
        <v>32</v>
      </c>
      <c r="C41" s="25" t="s">
        <v>187</v>
      </c>
      <c r="D41" s="25" t="s">
        <v>31</v>
      </c>
      <c r="E41" s="25" t="s">
        <v>188</v>
      </c>
      <c r="F41" s="24" t="str">
        <f t="shared" si="0"/>
        <v>福島町</v>
      </c>
      <c r="G41" s="24" t="str">
        <f t="shared" si="1"/>
        <v>ﾌｸｼﾏﾁｮｳ</v>
      </c>
      <c r="I41" s="34" t="s">
        <v>5447</v>
      </c>
      <c r="J41" s="32" t="s">
        <v>185</v>
      </c>
      <c r="K41" s="32" t="str">
        <f t="shared" si="2"/>
        <v>【新築：20万円、既存：15万円】</v>
      </c>
      <c r="L41" s="41"/>
      <c r="M41" s="37">
        <v>20</v>
      </c>
      <c r="N41" s="37">
        <v>15</v>
      </c>
    </row>
    <row r="42" spans="1:14">
      <c r="A42" s="25" t="s">
        <v>190</v>
      </c>
      <c r="B42" s="25" t="s">
        <v>32</v>
      </c>
      <c r="C42" s="25" t="s">
        <v>191</v>
      </c>
      <c r="D42" s="25" t="s">
        <v>31</v>
      </c>
      <c r="E42" s="25" t="s">
        <v>192</v>
      </c>
      <c r="F42" s="24" t="str">
        <f t="shared" si="0"/>
        <v>知内町</v>
      </c>
      <c r="G42" s="24" t="str">
        <f t="shared" si="1"/>
        <v>ｼﾘｳﾁﾁｮｳ</v>
      </c>
      <c r="I42" s="34" t="s">
        <v>5448</v>
      </c>
      <c r="J42" s="32" t="s">
        <v>189</v>
      </c>
      <c r="K42" s="32" t="str">
        <f t="shared" si="2"/>
        <v>【新築：20万円、既存：15万円】</v>
      </c>
      <c r="L42" s="41"/>
      <c r="M42" s="37">
        <v>20</v>
      </c>
      <c r="N42" s="37">
        <v>15</v>
      </c>
    </row>
    <row r="43" spans="1:14">
      <c r="A43" s="25" t="s">
        <v>194</v>
      </c>
      <c r="B43" s="25" t="s">
        <v>32</v>
      </c>
      <c r="C43" s="25" t="s">
        <v>195</v>
      </c>
      <c r="D43" s="25" t="s">
        <v>31</v>
      </c>
      <c r="E43" s="25" t="s">
        <v>196</v>
      </c>
      <c r="F43" s="24" t="str">
        <f t="shared" si="0"/>
        <v>木古内町</v>
      </c>
      <c r="G43" s="24" t="str">
        <f t="shared" si="1"/>
        <v>ｷｺﾅｲﾁｮｳ</v>
      </c>
      <c r="I43" s="34" t="s">
        <v>5449</v>
      </c>
      <c r="J43" s="32" t="s">
        <v>193</v>
      </c>
      <c r="K43" s="32" t="str">
        <f t="shared" si="2"/>
        <v>【新築：20万円、既存：15万円】</v>
      </c>
      <c r="L43" s="41"/>
      <c r="M43" s="37">
        <v>20</v>
      </c>
      <c r="N43" s="37">
        <v>15</v>
      </c>
    </row>
    <row r="44" spans="1:14">
      <c r="A44" s="25" t="s">
        <v>198</v>
      </c>
      <c r="B44" s="25" t="s">
        <v>32</v>
      </c>
      <c r="C44" s="25" t="s">
        <v>199</v>
      </c>
      <c r="D44" s="25" t="s">
        <v>31</v>
      </c>
      <c r="E44" s="25" t="s">
        <v>200</v>
      </c>
      <c r="F44" s="24" t="str">
        <f t="shared" si="0"/>
        <v>七飯町</v>
      </c>
      <c r="G44" s="24" t="str">
        <f t="shared" si="1"/>
        <v>ﾅﾅｴﾁｮｳ</v>
      </c>
      <c r="I44" s="34" t="s">
        <v>5450</v>
      </c>
      <c r="J44" s="32" t="s">
        <v>197</v>
      </c>
      <c r="K44" s="32" t="str">
        <f t="shared" si="2"/>
        <v>【新築：20万円、既存：15万円】</v>
      </c>
      <c r="L44" s="41"/>
      <c r="M44" s="37">
        <v>20</v>
      </c>
      <c r="N44" s="37">
        <v>15</v>
      </c>
    </row>
    <row r="45" spans="1:14">
      <c r="A45" s="25" t="s">
        <v>202</v>
      </c>
      <c r="B45" s="25" t="s">
        <v>32</v>
      </c>
      <c r="C45" s="25" t="s">
        <v>203</v>
      </c>
      <c r="D45" s="25" t="s">
        <v>31</v>
      </c>
      <c r="E45" s="25" t="s">
        <v>204</v>
      </c>
      <c r="F45" s="24" t="str">
        <f t="shared" si="0"/>
        <v>鹿部町</v>
      </c>
      <c r="G45" s="24" t="str">
        <f t="shared" si="1"/>
        <v>ｼｶﾍﾞﾁｮｳ</v>
      </c>
      <c r="I45" s="34" t="s">
        <v>5451</v>
      </c>
      <c r="J45" s="32" t="s">
        <v>201</v>
      </c>
      <c r="K45" s="32" t="str">
        <f t="shared" si="2"/>
        <v>【新築：20万円、既存：15万円】</v>
      </c>
      <c r="L45" s="41"/>
      <c r="M45" s="37">
        <v>20</v>
      </c>
      <c r="N45" s="37">
        <v>15</v>
      </c>
    </row>
    <row r="46" spans="1:14">
      <c r="A46" s="25" t="s">
        <v>206</v>
      </c>
      <c r="B46" s="25" t="s">
        <v>32</v>
      </c>
      <c r="C46" s="25" t="s">
        <v>207</v>
      </c>
      <c r="D46" s="25" t="s">
        <v>31</v>
      </c>
      <c r="E46" s="25" t="s">
        <v>208</v>
      </c>
      <c r="F46" s="24" t="str">
        <f t="shared" si="0"/>
        <v>森町</v>
      </c>
      <c r="G46" s="24" t="str">
        <f t="shared" si="1"/>
        <v>ﾓﾘﾏﾁ</v>
      </c>
      <c r="I46" s="34" t="s">
        <v>5452</v>
      </c>
      <c r="J46" s="32" t="s">
        <v>205</v>
      </c>
      <c r="K46" s="32" t="str">
        <f t="shared" si="2"/>
        <v>【新築：20万円、既存：15万円】</v>
      </c>
      <c r="L46" s="41"/>
      <c r="M46" s="37">
        <v>20</v>
      </c>
      <c r="N46" s="37">
        <v>15</v>
      </c>
    </row>
    <row r="47" spans="1:14">
      <c r="A47" s="25" t="s">
        <v>210</v>
      </c>
      <c r="B47" s="25" t="s">
        <v>32</v>
      </c>
      <c r="C47" s="25" t="s">
        <v>211</v>
      </c>
      <c r="D47" s="25" t="s">
        <v>31</v>
      </c>
      <c r="E47" s="25" t="s">
        <v>212</v>
      </c>
      <c r="F47" s="24" t="str">
        <f t="shared" si="0"/>
        <v>八雲町</v>
      </c>
      <c r="G47" s="24" t="str">
        <f t="shared" si="1"/>
        <v>ﾔｸﾓﾁｮｳ</v>
      </c>
      <c r="I47" s="34" t="s">
        <v>5453</v>
      </c>
      <c r="J47" s="32" t="s">
        <v>209</v>
      </c>
      <c r="K47" s="32" t="str">
        <f t="shared" si="2"/>
        <v>【新築：20万円、既存：15万円】</v>
      </c>
      <c r="L47" s="41"/>
      <c r="M47" s="37">
        <v>20</v>
      </c>
      <c r="N47" s="37">
        <v>15</v>
      </c>
    </row>
    <row r="48" spans="1:14">
      <c r="A48" s="25" t="s">
        <v>214</v>
      </c>
      <c r="B48" s="25" t="s">
        <v>32</v>
      </c>
      <c r="C48" s="25" t="s">
        <v>215</v>
      </c>
      <c r="D48" s="25" t="s">
        <v>31</v>
      </c>
      <c r="E48" s="25" t="s">
        <v>216</v>
      </c>
      <c r="F48" s="24" t="str">
        <f t="shared" si="0"/>
        <v>長万部町</v>
      </c>
      <c r="G48" s="24" t="str">
        <f t="shared" si="1"/>
        <v>ｵｼｬﾏﾝﾍﾞﾁｮｳ</v>
      </c>
      <c r="I48" s="34" t="s">
        <v>5454</v>
      </c>
      <c r="J48" s="32" t="s">
        <v>213</v>
      </c>
      <c r="K48" s="32" t="str">
        <f t="shared" si="2"/>
        <v>【新築：20万円、既存：15万円】</v>
      </c>
      <c r="L48" s="41"/>
      <c r="M48" s="37">
        <v>20</v>
      </c>
      <c r="N48" s="37">
        <v>15</v>
      </c>
    </row>
    <row r="49" spans="1:14">
      <c r="A49" s="25" t="s">
        <v>218</v>
      </c>
      <c r="B49" s="25" t="s">
        <v>32</v>
      </c>
      <c r="C49" s="25" t="s">
        <v>219</v>
      </c>
      <c r="D49" s="25" t="s">
        <v>31</v>
      </c>
      <c r="E49" s="25" t="s">
        <v>220</v>
      </c>
      <c r="F49" s="24" t="str">
        <f t="shared" si="0"/>
        <v>江差町</v>
      </c>
      <c r="G49" s="24" t="str">
        <f t="shared" si="1"/>
        <v>ｴｻｼﾁｮｳ</v>
      </c>
      <c r="I49" s="34" t="s">
        <v>5455</v>
      </c>
      <c r="J49" s="32" t="s">
        <v>217</v>
      </c>
      <c r="K49" s="32" t="str">
        <f t="shared" si="2"/>
        <v>【新築：20万円、既存：15万円】</v>
      </c>
      <c r="L49" s="41"/>
      <c r="M49" s="37">
        <v>20</v>
      </c>
      <c r="N49" s="37">
        <v>15</v>
      </c>
    </row>
    <row r="50" spans="1:14">
      <c r="A50" s="25" t="s">
        <v>221</v>
      </c>
      <c r="B50" s="25" t="s">
        <v>32</v>
      </c>
      <c r="C50" s="25" t="s">
        <v>222</v>
      </c>
      <c r="D50" s="25" t="s">
        <v>31</v>
      </c>
      <c r="E50" s="25" t="s">
        <v>223</v>
      </c>
      <c r="F50" s="24" t="str">
        <f t="shared" si="0"/>
        <v>上ノ国町</v>
      </c>
      <c r="G50" s="24" t="str">
        <f t="shared" si="1"/>
        <v>ｶﾐﾉｸﾆﾁｮｳ</v>
      </c>
    </row>
    <row r="51" spans="1:14">
      <c r="A51" s="25" t="s">
        <v>224</v>
      </c>
      <c r="B51" s="25" t="s">
        <v>32</v>
      </c>
      <c r="C51" s="25" t="s">
        <v>225</v>
      </c>
      <c r="D51" s="25" t="s">
        <v>31</v>
      </c>
      <c r="E51" s="25" t="s">
        <v>226</v>
      </c>
      <c r="F51" s="24" t="str">
        <f t="shared" si="0"/>
        <v>厚沢部町</v>
      </c>
      <c r="G51" s="24" t="str">
        <f t="shared" si="1"/>
        <v>ｱｯｻﾌﾞﾁｮｳ</v>
      </c>
    </row>
    <row r="52" spans="1:14">
      <c r="A52" s="25" t="s">
        <v>227</v>
      </c>
      <c r="B52" s="25" t="s">
        <v>32</v>
      </c>
      <c r="C52" s="25" t="s">
        <v>228</v>
      </c>
      <c r="D52" s="25" t="s">
        <v>31</v>
      </c>
      <c r="E52" s="25" t="s">
        <v>229</v>
      </c>
      <c r="F52" s="24" t="str">
        <f t="shared" si="0"/>
        <v>乙部町</v>
      </c>
      <c r="G52" s="24" t="str">
        <f t="shared" si="1"/>
        <v>ｵﾄﾍﾞﾁｮｳ</v>
      </c>
    </row>
    <row r="53" spans="1:14">
      <c r="A53" s="25" t="s">
        <v>230</v>
      </c>
      <c r="B53" s="25" t="s">
        <v>32</v>
      </c>
      <c r="C53" s="25" t="s">
        <v>231</v>
      </c>
      <c r="D53" s="25" t="s">
        <v>31</v>
      </c>
      <c r="E53" s="25" t="s">
        <v>232</v>
      </c>
      <c r="F53" s="24" t="str">
        <f t="shared" si="0"/>
        <v>奥尻町</v>
      </c>
      <c r="G53" s="24" t="str">
        <f t="shared" si="1"/>
        <v>ｵｸｼﾘﾁｮｳ</v>
      </c>
    </row>
    <row r="54" spans="1:14">
      <c r="A54" s="25" t="s">
        <v>233</v>
      </c>
      <c r="B54" s="25" t="s">
        <v>32</v>
      </c>
      <c r="C54" s="25" t="s">
        <v>234</v>
      </c>
      <c r="D54" s="25" t="s">
        <v>31</v>
      </c>
      <c r="E54" s="25" t="s">
        <v>235</v>
      </c>
      <c r="F54" s="24" t="str">
        <f t="shared" si="0"/>
        <v>今金町</v>
      </c>
      <c r="G54" s="24" t="str">
        <f t="shared" si="1"/>
        <v>ｲﾏｶﾈﾁｮｳ</v>
      </c>
    </row>
    <row r="55" spans="1:14">
      <c r="A55" s="25" t="s">
        <v>236</v>
      </c>
      <c r="B55" s="25" t="s">
        <v>32</v>
      </c>
      <c r="C55" s="25" t="s">
        <v>237</v>
      </c>
      <c r="D55" s="25" t="s">
        <v>31</v>
      </c>
      <c r="E55" s="25" t="s">
        <v>238</v>
      </c>
      <c r="F55" s="24" t="str">
        <f t="shared" si="0"/>
        <v>せたな町</v>
      </c>
      <c r="G55" s="24" t="str">
        <f t="shared" si="1"/>
        <v>ｾﾀﾅﾁｮｳ</v>
      </c>
    </row>
    <row r="56" spans="1:14">
      <c r="A56" s="25" t="s">
        <v>239</v>
      </c>
      <c r="B56" s="25" t="s">
        <v>32</v>
      </c>
      <c r="C56" s="25" t="s">
        <v>240</v>
      </c>
      <c r="D56" s="25" t="s">
        <v>31</v>
      </c>
      <c r="E56" s="25" t="s">
        <v>241</v>
      </c>
      <c r="F56" s="24" t="str">
        <f t="shared" si="0"/>
        <v>島牧村</v>
      </c>
      <c r="G56" s="24" t="str">
        <f t="shared" si="1"/>
        <v>ｼﾏﾏｷﾑﾗ</v>
      </c>
    </row>
    <row r="57" spans="1:14">
      <c r="A57" s="25" t="s">
        <v>242</v>
      </c>
      <c r="B57" s="25" t="s">
        <v>32</v>
      </c>
      <c r="C57" s="25" t="s">
        <v>243</v>
      </c>
      <c r="D57" s="25" t="s">
        <v>31</v>
      </c>
      <c r="E57" s="25" t="s">
        <v>244</v>
      </c>
      <c r="F57" s="24" t="str">
        <f t="shared" si="0"/>
        <v>寿都町</v>
      </c>
      <c r="G57" s="24" t="str">
        <f t="shared" si="1"/>
        <v>ｽｯﾂﾁｮｳ</v>
      </c>
    </row>
    <row r="58" spans="1:14">
      <c r="A58" s="25" t="s">
        <v>245</v>
      </c>
      <c r="B58" s="25" t="s">
        <v>32</v>
      </c>
      <c r="C58" s="25" t="s">
        <v>246</v>
      </c>
      <c r="D58" s="25" t="s">
        <v>31</v>
      </c>
      <c r="E58" s="25" t="s">
        <v>247</v>
      </c>
      <c r="F58" s="24" t="str">
        <f t="shared" si="0"/>
        <v>黒松内町</v>
      </c>
      <c r="G58" s="24" t="str">
        <f t="shared" si="1"/>
        <v>ｸﾛﾏﾂﾅｲﾁｮｳ</v>
      </c>
    </row>
    <row r="59" spans="1:14">
      <c r="A59" s="25" t="s">
        <v>248</v>
      </c>
      <c r="B59" s="25" t="s">
        <v>32</v>
      </c>
      <c r="C59" s="25" t="s">
        <v>249</v>
      </c>
      <c r="D59" s="25" t="s">
        <v>31</v>
      </c>
      <c r="E59" s="25" t="s">
        <v>250</v>
      </c>
      <c r="F59" s="24" t="str">
        <f t="shared" si="0"/>
        <v>蘭越町</v>
      </c>
      <c r="G59" s="24" t="str">
        <f t="shared" si="1"/>
        <v>ﾗﾝｺｼﾁｮｳ</v>
      </c>
    </row>
    <row r="60" spans="1:14">
      <c r="A60" s="25" t="s">
        <v>251</v>
      </c>
      <c r="B60" s="25" t="s">
        <v>32</v>
      </c>
      <c r="C60" s="25" t="s">
        <v>252</v>
      </c>
      <c r="D60" s="25" t="s">
        <v>31</v>
      </c>
      <c r="E60" s="25" t="s">
        <v>253</v>
      </c>
      <c r="F60" s="24" t="str">
        <f t="shared" si="0"/>
        <v>ニセコ町</v>
      </c>
      <c r="G60" s="24" t="str">
        <f t="shared" si="1"/>
        <v>ﾆｾｺﾁｮｳ</v>
      </c>
    </row>
    <row r="61" spans="1:14">
      <c r="A61" s="25" t="s">
        <v>254</v>
      </c>
      <c r="B61" s="25" t="s">
        <v>32</v>
      </c>
      <c r="C61" s="25" t="s">
        <v>255</v>
      </c>
      <c r="D61" s="25" t="s">
        <v>31</v>
      </c>
      <c r="E61" s="25" t="s">
        <v>256</v>
      </c>
      <c r="F61" s="24" t="str">
        <f t="shared" si="0"/>
        <v>真狩村</v>
      </c>
      <c r="G61" s="24" t="str">
        <f t="shared" si="1"/>
        <v>ﾏｯｶﾘﾑﾗ</v>
      </c>
    </row>
    <row r="62" spans="1:14">
      <c r="A62" s="25" t="s">
        <v>257</v>
      </c>
      <c r="B62" s="25" t="s">
        <v>32</v>
      </c>
      <c r="C62" s="25" t="s">
        <v>258</v>
      </c>
      <c r="D62" s="25" t="s">
        <v>31</v>
      </c>
      <c r="E62" s="25" t="s">
        <v>259</v>
      </c>
      <c r="F62" s="24" t="str">
        <f t="shared" si="0"/>
        <v>留寿都村</v>
      </c>
      <c r="G62" s="24" t="str">
        <f t="shared" si="1"/>
        <v>ﾙｽﾂﾑﾗ</v>
      </c>
    </row>
    <row r="63" spans="1:14">
      <c r="A63" s="25" t="s">
        <v>260</v>
      </c>
      <c r="B63" s="25" t="s">
        <v>32</v>
      </c>
      <c r="C63" s="25" t="s">
        <v>261</v>
      </c>
      <c r="D63" s="25" t="s">
        <v>31</v>
      </c>
      <c r="E63" s="25" t="s">
        <v>262</v>
      </c>
      <c r="F63" s="24" t="str">
        <f t="shared" si="0"/>
        <v>喜茂別町</v>
      </c>
      <c r="G63" s="24" t="str">
        <f t="shared" si="1"/>
        <v>ｷﾓﾍﾞﾂﾁｮｳ</v>
      </c>
    </row>
    <row r="64" spans="1:14">
      <c r="A64" s="25" t="s">
        <v>263</v>
      </c>
      <c r="B64" s="25" t="s">
        <v>32</v>
      </c>
      <c r="C64" s="25" t="s">
        <v>264</v>
      </c>
      <c r="D64" s="25" t="s">
        <v>31</v>
      </c>
      <c r="E64" s="25" t="s">
        <v>265</v>
      </c>
      <c r="F64" s="24" t="str">
        <f t="shared" si="0"/>
        <v>京極町</v>
      </c>
      <c r="G64" s="24" t="str">
        <f t="shared" si="1"/>
        <v>ｷｮｳｺﾞｸﾁｮｳ</v>
      </c>
    </row>
    <row r="65" spans="1:7">
      <c r="A65" s="25" t="s">
        <v>266</v>
      </c>
      <c r="B65" s="25" t="s">
        <v>32</v>
      </c>
      <c r="C65" s="25" t="s">
        <v>267</v>
      </c>
      <c r="D65" s="25" t="s">
        <v>31</v>
      </c>
      <c r="E65" s="25" t="s">
        <v>268</v>
      </c>
      <c r="F65" s="24" t="str">
        <f t="shared" si="0"/>
        <v>倶知安町</v>
      </c>
      <c r="G65" s="24" t="str">
        <f t="shared" si="1"/>
        <v>ｸｯﾁｬﾝﾁｮｳ</v>
      </c>
    </row>
    <row r="66" spans="1:7">
      <c r="A66" s="25" t="s">
        <v>269</v>
      </c>
      <c r="B66" s="25" t="s">
        <v>32</v>
      </c>
      <c r="C66" s="25" t="s">
        <v>270</v>
      </c>
      <c r="D66" s="25" t="s">
        <v>31</v>
      </c>
      <c r="E66" s="25" t="s">
        <v>271</v>
      </c>
      <c r="F66" s="24" t="str">
        <f t="shared" si="0"/>
        <v>共和町</v>
      </c>
      <c r="G66" s="24" t="str">
        <f t="shared" si="1"/>
        <v>ｷｮｳﾜﾁｮｳ</v>
      </c>
    </row>
    <row r="67" spans="1:7">
      <c r="A67" s="25" t="s">
        <v>272</v>
      </c>
      <c r="B67" s="25" t="s">
        <v>32</v>
      </c>
      <c r="C67" s="25" t="s">
        <v>273</v>
      </c>
      <c r="D67" s="25" t="s">
        <v>31</v>
      </c>
      <c r="E67" s="25" t="s">
        <v>274</v>
      </c>
      <c r="F67" s="24" t="str">
        <f t="shared" ref="F67:F130" si="3">IF(C67="",B67,C67)</f>
        <v>岩内町</v>
      </c>
      <c r="G67" s="24" t="str">
        <f t="shared" ref="G67:G130" si="4">IF(E67="",D67,E67)</f>
        <v>ｲﾜﾅｲﾁｮｳ</v>
      </c>
    </row>
    <row r="68" spans="1:7">
      <c r="A68" s="25" t="s">
        <v>275</v>
      </c>
      <c r="B68" s="25" t="s">
        <v>32</v>
      </c>
      <c r="C68" s="25" t="s">
        <v>276</v>
      </c>
      <c r="D68" s="25" t="s">
        <v>31</v>
      </c>
      <c r="E68" s="25" t="s">
        <v>277</v>
      </c>
      <c r="F68" s="24" t="str">
        <f t="shared" si="3"/>
        <v>泊村</v>
      </c>
      <c r="G68" s="24" t="str">
        <f t="shared" si="4"/>
        <v>ﾄﾏﾘﾑﾗ</v>
      </c>
    </row>
    <row r="69" spans="1:7">
      <c r="A69" s="25" t="s">
        <v>278</v>
      </c>
      <c r="B69" s="25" t="s">
        <v>32</v>
      </c>
      <c r="C69" s="25" t="s">
        <v>279</v>
      </c>
      <c r="D69" s="25" t="s">
        <v>31</v>
      </c>
      <c r="E69" s="25" t="s">
        <v>280</v>
      </c>
      <c r="F69" s="24" t="str">
        <f t="shared" si="3"/>
        <v>神恵内村</v>
      </c>
      <c r="G69" s="24" t="str">
        <f t="shared" si="4"/>
        <v>ｶﾓｴﾅｲﾑﾗ</v>
      </c>
    </row>
    <row r="70" spans="1:7">
      <c r="A70" s="25" t="s">
        <v>281</v>
      </c>
      <c r="B70" s="25" t="s">
        <v>32</v>
      </c>
      <c r="C70" s="25" t="s">
        <v>282</v>
      </c>
      <c r="D70" s="25" t="s">
        <v>31</v>
      </c>
      <c r="E70" s="25" t="s">
        <v>283</v>
      </c>
      <c r="F70" s="24" t="str">
        <f t="shared" si="3"/>
        <v>積丹町</v>
      </c>
      <c r="G70" s="24" t="str">
        <f t="shared" si="4"/>
        <v>ｼｬｺﾀﾝﾁｮｳ</v>
      </c>
    </row>
    <row r="71" spans="1:7">
      <c r="A71" s="25" t="s">
        <v>284</v>
      </c>
      <c r="B71" s="25" t="s">
        <v>32</v>
      </c>
      <c r="C71" s="25" t="s">
        <v>285</v>
      </c>
      <c r="D71" s="25" t="s">
        <v>31</v>
      </c>
      <c r="E71" s="25" t="s">
        <v>286</v>
      </c>
      <c r="F71" s="24" t="str">
        <f t="shared" si="3"/>
        <v>古平町</v>
      </c>
      <c r="G71" s="24" t="str">
        <f t="shared" si="4"/>
        <v>ﾌﾙﾋﾞﾗﾁｮｳ</v>
      </c>
    </row>
    <row r="72" spans="1:7">
      <c r="A72" s="25" t="s">
        <v>287</v>
      </c>
      <c r="B72" s="25" t="s">
        <v>32</v>
      </c>
      <c r="C72" s="25" t="s">
        <v>288</v>
      </c>
      <c r="D72" s="25" t="s">
        <v>31</v>
      </c>
      <c r="E72" s="25" t="s">
        <v>289</v>
      </c>
      <c r="F72" s="24" t="str">
        <f t="shared" si="3"/>
        <v>仁木町</v>
      </c>
      <c r="G72" s="24" t="str">
        <f t="shared" si="4"/>
        <v>ﾆｷﾁｮｳ</v>
      </c>
    </row>
    <row r="73" spans="1:7">
      <c r="A73" s="25" t="s">
        <v>290</v>
      </c>
      <c r="B73" s="25" t="s">
        <v>32</v>
      </c>
      <c r="C73" s="25" t="s">
        <v>291</v>
      </c>
      <c r="D73" s="25" t="s">
        <v>31</v>
      </c>
      <c r="E73" s="25" t="s">
        <v>292</v>
      </c>
      <c r="F73" s="24" t="str">
        <f t="shared" si="3"/>
        <v>余市町</v>
      </c>
      <c r="G73" s="24" t="str">
        <f t="shared" si="4"/>
        <v>ﾖｲﾁﾁｮｳ</v>
      </c>
    </row>
    <row r="74" spans="1:7">
      <c r="A74" s="25" t="s">
        <v>293</v>
      </c>
      <c r="B74" s="25" t="s">
        <v>32</v>
      </c>
      <c r="C74" s="25" t="s">
        <v>294</v>
      </c>
      <c r="D74" s="25" t="s">
        <v>31</v>
      </c>
      <c r="E74" s="25" t="s">
        <v>295</v>
      </c>
      <c r="F74" s="24" t="str">
        <f t="shared" si="3"/>
        <v>赤井川村</v>
      </c>
      <c r="G74" s="24" t="str">
        <f t="shared" si="4"/>
        <v>ｱｶｲｶﾞﾜﾑﾗ</v>
      </c>
    </row>
    <row r="75" spans="1:7">
      <c r="A75" s="25" t="s">
        <v>296</v>
      </c>
      <c r="B75" s="25" t="s">
        <v>32</v>
      </c>
      <c r="C75" s="25" t="s">
        <v>297</v>
      </c>
      <c r="D75" s="25" t="s">
        <v>31</v>
      </c>
      <c r="E75" s="25" t="s">
        <v>298</v>
      </c>
      <c r="F75" s="24" t="str">
        <f t="shared" si="3"/>
        <v>南幌町</v>
      </c>
      <c r="G75" s="24" t="str">
        <f t="shared" si="4"/>
        <v>ﾅﾝﾎﾟﾛﾁｮｳ</v>
      </c>
    </row>
    <row r="76" spans="1:7">
      <c r="A76" s="25" t="s">
        <v>299</v>
      </c>
      <c r="B76" s="25" t="s">
        <v>32</v>
      </c>
      <c r="C76" s="25" t="s">
        <v>300</v>
      </c>
      <c r="D76" s="25" t="s">
        <v>31</v>
      </c>
      <c r="E76" s="25" t="s">
        <v>301</v>
      </c>
      <c r="F76" s="24" t="str">
        <f t="shared" si="3"/>
        <v>奈井江町</v>
      </c>
      <c r="G76" s="24" t="str">
        <f t="shared" si="4"/>
        <v>ﾅｲｴﾁｮｳ</v>
      </c>
    </row>
    <row r="77" spans="1:7">
      <c r="A77" s="25" t="s">
        <v>302</v>
      </c>
      <c r="B77" s="25" t="s">
        <v>32</v>
      </c>
      <c r="C77" s="25" t="s">
        <v>303</v>
      </c>
      <c r="D77" s="25" t="s">
        <v>31</v>
      </c>
      <c r="E77" s="25" t="s">
        <v>304</v>
      </c>
      <c r="F77" s="24" t="str">
        <f t="shared" si="3"/>
        <v>上砂川町</v>
      </c>
      <c r="G77" s="24" t="str">
        <f t="shared" si="4"/>
        <v>ｶﾐｽﾅｶﾞﾜﾁｮｳ</v>
      </c>
    </row>
    <row r="78" spans="1:7">
      <c r="A78" s="25" t="s">
        <v>305</v>
      </c>
      <c r="B78" s="25" t="s">
        <v>32</v>
      </c>
      <c r="C78" s="25" t="s">
        <v>306</v>
      </c>
      <c r="D78" s="25" t="s">
        <v>31</v>
      </c>
      <c r="E78" s="25" t="s">
        <v>307</v>
      </c>
      <c r="F78" s="24" t="str">
        <f t="shared" si="3"/>
        <v>由仁町</v>
      </c>
      <c r="G78" s="24" t="str">
        <f t="shared" si="4"/>
        <v>ﾕﾆﾁｮｳ</v>
      </c>
    </row>
    <row r="79" spans="1:7">
      <c r="A79" s="25" t="s">
        <v>308</v>
      </c>
      <c r="B79" s="25" t="s">
        <v>32</v>
      </c>
      <c r="C79" s="25" t="s">
        <v>309</v>
      </c>
      <c r="D79" s="25" t="s">
        <v>31</v>
      </c>
      <c r="E79" s="25" t="s">
        <v>310</v>
      </c>
      <c r="F79" s="24" t="str">
        <f t="shared" si="3"/>
        <v>長沼町</v>
      </c>
      <c r="G79" s="24" t="str">
        <f t="shared" si="4"/>
        <v>ﾅｶﾞﾇﾏﾁｮｳ</v>
      </c>
    </row>
    <row r="80" spans="1:7">
      <c r="A80" s="25" t="s">
        <v>311</v>
      </c>
      <c r="B80" s="25" t="s">
        <v>32</v>
      </c>
      <c r="C80" s="25" t="s">
        <v>312</v>
      </c>
      <c r="D80" s="25" t="s">
        <v>31</v>
      </c>
      <c r="E80" s="25" t="s">
        <v>313</v>
      </c>
      <c r="F80" s="24" t="str">
        <f t="shared" si="3"/>
        <v>栗山町</v>
      </c>
      <c r="G80" s="24" t="str">
        <f t="shared" si="4"/>
        <v>ｸﾘﾔﾏﾁｮｳ</v>
      </c>
    </row>
    <row r="81" spans="1:7">
      <c r="A81" s="25" t="s">
        <v>314</v>
      </c>
      <c r="B81" s="25" t="s">
        <v>32</v>
      </c>
      <c r="C81" s="25" t="s">
        <v>315</v>
      </c>
      <c r="D81" s="25" t="s">
        <v>31</v>
      </c>
      <c r="E81" s="25" t="s">
        <v>316</v>
      </c>
      <c r="F81" s="24" t="str">
        <f t="shared" si="3"/>
        <v>月形町</v>
      </c>
      <c r="G81" s="24" t="str">
        <f t="shared" si="4"/>
        <v>ﾂｷｶﾞﾀﾁｮｳ</v>
      </c>
    </row>
    <row r="82" spans="1:7">
      <c r="A82" s="25" t="s">
        <v>317</v>
      </c>
      <c r="B82" s="25" t="s">
        <v>32</v>
      </c>
      <c r="C82" s="25" t="s">
        <v>318</v>
      </c>
      <c r="D82" s="25" t="s">
        <v>31</v>
      </c>
      <c r="E82" s="25" t="s">
        <v>319</v>
      </c>
      <c r="F82" s="24" t="str">
        <f t="shared" si="3"/>
        <v>浦臼町</v>
      </c>
      <c r="G82" s="24" t="str">
        <f t="shared" si="4"/>
        <v>ｳﾗｳｽﾁｮｳ</v>
      </c>
    </row>
    <row r="83" spans="1:7">
      <c r="A83" s="25" t="s">
        <v>320</v>
      </c>
      <c r="B83" s="25" t="s">
        <v>32</v>
      </c>
      <c r="C83" s="25" t="s">
        <v>321</v>
      </c>
      <c r="D83" s="25" t="s">
        <v>31</v>
      </c>
      <c r="E83" s="25" t="s">
        <v>322</v>
      </c>
      <c r="F83" s="24" t="str">
        <f t="shared" si="3"/>
        <v>新十津川町</v>
      </c>
      <c r="G83" s="24" t="str">
        <f t="shared" si="4"/>
        <v>ｼﾝﾄﾂｶﾜﾁｮｳ</v>
      </c>
    </row>
    <row r="84" spans="1:7">
      <c r="A84" s="25" t="s">
        <v>323</v>
      </c>
      <c r="B84" s="25" t="s">
        <v>32</v>
      </c>
      <c r="C84" s="25" t="s">
        <v>324</v>
      </c>
      <c r="D84" s="25" t="s">
        <v>31</v>
      </c>
      <c r="E84" s="25" t="s">
        <v>325</v>
      </c>
      <c r="F84" s="24" t="str">
        <f t="shared" si="3"/>
        <v>妹背牛町</v>
      </c>
      <c r="G84" s="24" t="str">
        <f t="shared" si="4"/>
        <v>ﾓｾｳｼﾁｮｳ</v>
      </c>
    </row>
    <row r="85" spans="1:7">
      <c r="A85" s="25" t="s">
        <v>326</v>
      </c>
      <c r="B85" s="25" t="s">
        <v>32</v>
      </c>
      <c r="C85" s="25" t="s">
        <v>327</v>
      </c>
      <c r="D85" s="25" t="s">
        <v>31</v>
      </c>
      <c r="E85" s="25" t="s">
        <v>328</v>
      </c>
      <c r="F85" s="24" t="str">
        <f t="shared" si="3"/>
        <v>秩父別町</v>
      </c>
      <c r="G85" s="24" t="str">
        <f t="shared" si="4"/>
        <v>ﾁｯﾌﾟﾍﾞﾂﾁｮｳ</v>
      </c>
    </row>
    <row r="86" spans="1:7">
      <c r="A86" s="25" t="s">
        <v>329</v>
      </c>
      <c r="B86" s="25" t="s">
        <v>32</v>
      </c>
      <c r="C86" s="25" t="s">
        <v>330</v>
      </c>
      <c r="D86" s="25" t="s">
        <v>31</v>
      </c>
      <c r="E86" s="25" t="s">
        <v>331</v>
      </c>
      <c r="F86" s="24" t="str">
        <f t="shared" si="3"/>
        <v>雨竜町</v>
      </c>
      <c r="G86" s="24" t="str">
        <f t="shared" si="4"/>
        <v>ｳﾘｭｳﾁｮｳ</v>
      </c>
    </row>
    <row r="87" spans="1:7">
      <c r="A87" s="25" t="s">
        <v>332</v>
      </c>
      <c r="B87" s="25" t="s">
        <v>32</v>
      </c>
      <c r="C87" s="25" t="s">
        <v>333</v>
      </c>
      <c r="D87" s="25" t="s">
        <v>31</v>
      </c>
      <c r="E87" s="25" t="s">
        <v>334</v>
      </c>
      <c r="F87" s="24" t="str">
        <f t="shared" si="3"/>
        <v>北竜町</v>
      </c>
      <c r="G87" s="24" t="str">
        <f t="shared" si="4"/>
        <v>ﾎｸﾘｭｳﾁｮｳ</v>
      </c>
    </row>
    <row r="88" spans="1:7">
      <c r="A88" s="25" t="s">
        <v>335</v>
      </c>
      <c r="B88" s="25" t="s">
        <v>32</v>
      </c>
      <c r="C88" s="25" t="s">
        <v>336</v>
      </c>
      <c r="D88" s="25" t="s">
        <v>31</v>
      </c>
      <c r="E88" s="25" t="s">
        <v>337</v>
      </c>
      <c r="F88" s="24" t="str">
        <f t="shared" si="3"/>
        <v>沼田町</v>
      </c>
      <c r="G88" s="24" t="str">
        <f t="shared" si="4"/>
        <v>ﾇﾏﾀﾁｮｳ</v>
      </c>
    </row>
    <row r="89" spans="1:7">
      <c r="A89" s="25" t="s">
        <v>338</v>
      </c>
      <c r="B89" s="25" t="s">
        <v>32</v>
      </c>
      <c r="C89" s="25" t="s">
        <v>339</v>
      </c>
      <c r="D89" s="25" t="s">
        <v>31</v>
      </c>
      <c r="E89" s="25" t="s">
        <v>340</v>
      </c>
      <c r="F89" s="24" t="str">
        <f t="shared" si="3"/>
        <v>鷹栖町</v>
      </c>
      <c r="G89" s="24" t="str">
        <f t="shared" si="4"/>
        <v>ﾀｶｽﾁｮｳ</v>
      </c>
    </row>
    <row r="90" spans="1:7">
      <c r="A90" s="25" t="s">
        <v>341</v>
      </c>
      <c r="B90" s="25" t="s">
        <v>32</v>
      </c>
      <c r="C90" s="25" t="s">
        <v>342</v>
      </c>
      <c r="D90" s="25" t="s">
        <v>31</v>
      </c>
      <c r="E90" s="25" t="s">
        <v>343</v>
      </c>
      <c r="F90" s="24" t="str">
        <f t="shared" si="3"/>
        <v>東神楽町</v>
      </c>
      <c r="G90" s="24" t="str">
        <f t="shared" si="4"/>
        <v>ﾋｶﾞｼｶｸﾞﾗﾁｮｳ</v>
      </c>
    </row>
    <row r="91" spans="1:7">
      <c r="A91" s="25" t="s">
        <v>344</v>
      </c>
      <c r="B91" s="25" t="s">
        <v>32</v>
      </c>
      <c r="C91" s="25" t="s">
        <v>345</v>
      </c>
      <c r="D91" s="25" t="s">
        <v>31</v>
      </c>
      <c r="E91" s="25" t="s">
        <v>346</v>
      </c>
      <c r="F91" s="24" t="str">
        <f t="shared" si="3"/>
        <v>当麻町</v>
      </c>
      <c r="G91" s="24" t="str">
        <f t="shared" si="4"/>
        <v>ﾄｳﾏﾁｮｳ</v>
      </c>
    </row>
    <row r="92" spans="1:7">
      <c r="A92" s="25" t="s">
        <v>347</v>
      </c>
      <c r="B92" s="25" t="s">
        <v>32</v>
      </c>
      <c r="C92" s="25" t="s">
        <v>348</v>
      </c>
      <c r="D92" s="25" t="s">
        <v>31</v>
      </c>
      <c r="E92" s="25" t="s">
        <v>349</v>
      </c>
      <c r="F92" s="24" t="str">
        <f t="shared" si="3"/>
        <v>比布町</v>
      </c>
      <c r="G92" s="24" t="str">
        <f t="shared" si="4"/>
        <v>ﾋﾟｯﾌﾟﾁｮｳ</v>
      </c>
    </row>
    <row r="93" spans="1:7">
      <c r="A93" s="25" t="s">
        <v>350</v>
      </c>
      <c r="B93" s="25" t="s">
        <v>32</v>
      </c>
      <c r="C93" s="25" t="s">
        <v>351</v>
      </c>
      <c r="D93" s="25" t="s">
        <v>31</v>
      </c>
      <c r="E93" s="25" t="s">
        <v>352</v>
      </c>
      <c r="F93" s="24" t="str">
        <f t="shared" si="3"/>
        <v>愛別町</v>
      </c>
      <c r="G93" s="24" t="str">
        <f t="shared" si="4"/>
        <v>ｱｲﾍﾞﾂﾁｮｳ</v>
      </c>
    </row>
    <row r="94" spans="1:7">
      <c r="A94" s="25" t="s">
        <v>353</v>
      </c>
      <c r="B94" s="25" t="s">
        <v>32</v>
      </c>
      <c r="C94" s="25" t="s">
        <v>354</v>
      </c>
      <c r="D94" s="25" t="s">
        <v>31</v>
      </c>
      <c r="E94" s="25" t="s">
        <v>355</v>
      </c>
      <c r="F94" s="24" t="str">
        <f t="shared" si="3"/>
        <v>上川町</v>
      </c>
      <c r="G94" s="24" t="str">
        <f t="shared" si="4"/>
        <v>ｶﾐｶﾜﾁｮｳ</v>
      </c>
    </row>
    <row r="95" spans="1:7">
      <c r="A95" s="25" t="s">
        <v>356</v>
      </c>
      <c r="B95" s="25" t="s">
        <v>32</v>
      </c>
      <c r="C95" s="25" t="s">
        <v>357</v>
      </c>
      <c r="D95" s="25" t="s">
        <v>31</v>
      </c>
      <c r="E95" s="25" t="s">
        <v>358</v>
      </c>
      <c r="F95" s="24" t="str">
        <f t="shared" si="3"/>
        <v>東川町</v>
      </c>
      <c r="G95" s="24" t="str">
        <f t="shared" si="4"/>
        <v>ﾋｶﾞｼｶﾜﾁｮｳ</v>
      </c>
    </row>
    <row r="96" spans="1:7">
      <c r="A96" s="25" t="s">
        <v>359</v>
      </c>
      <c r="B96" s="25" t="s">
        <v>32</v>
      </c>
      <c r="C96" s="25" t="s">
        <v>360</v>
      </c>
      <c r="D96" s="25" t="s">
        <v>31</v>
      </c>
      <c r="E96" s="25" t="s">
        <v>361</v>
      </c>
      <c r="F96" s="24" t="str">
        <f t="shared" si="3"/>
        <v>美瑛町</v>
      </c>
      <c r="G96" s="24" t="str">
        <f t="shared" si="4"/>
        <v>ﾋﾞｴｲﾁｮｳ</v>
      </c>
    </row>
    <row r="97" spans="1:7">
      <c r="A97" s="25" t="s">
        <v>362</v>
      </c>
      <c r="B97" s="25" t="s">
        <v>32</v>
      </c>
      <c r="C97" s="25" t="s">
        <v>363</v>
      </c>
      <c r="D97" s="25" t="s">
        <v>31</v>
      </c>
      <c r="E97" s="25" t="s">
        <v>364</v>
      </c>
      <c r="F97" s="24" t="str">
        <f t="shared" si="3"/>
        <v>上富良野町</v>
      </c>
      <c r="G97" s="24" t="str">
        <f t="shared" si="4"/>
        <v>ｶﾐﾌﾗﾉﾁｮｳ</v>
      </c>
    </row>
    <row r="98" spans="1:7">
      <c r="A98" s="25" t="s">
        <v>365</v>
      </c>
      <c r="B98" s="25" t="s">
        <v>32</v>
      </c>
      <c r="C98" s="25" t="s">
        <v>366</v>
      </c>
      <c r="D98" s="25" t="s">
        <v>31</v>
      </c>
      <c r="E98" s="25" t="s">
        <v>367</v>
      </c>
      <c r="F98" s="24" t="str">
        <f t="shared" si="3"/>
        <v>中富良野町</v>
      </c>
      <c r="G98" s="24" t="str">
        <f t="shared" si="4"/>
        <v>ﾅｶﾌﾗﾉﾁｮｳ</v>
      </c>
    </row>
    <row r="99" spans="1:7">
      <c r="A99" s="25" t="s">
        <v>368</v>
      </c>
      <c r="B99" s="25" t="s">
        <v>32</v>
      </c>
      <c r="C99" s="25" t="s">
        <v>369</v>
      </c>
      <c r="D99" s="25" t="s">
        <v>31</v>
      </c>
      <c r="E99" s="25" t="s">
        <v>370</v>
      </c>
      <c r="F99" s="24" t="str">
        <f t="shared" si="3"/>
        <v>南富良野町</v>
      </c>
      <c r="G99" s="24" t="str">
        <f t="shared" si="4"/>
        <v>ﾐﾅﾐﾌﾗﾉﾁｮｳ</v>
      </c>
    </row>
    <row r="100" spans="1:7">
      <c r="A100" s="25" t="s">
        <v>371</v>
      </c>
      <c r="B100" s="25" t="s">
        <v>32</v>
      </c>
      <c r="C100" s="25" t="s">
        <v>372</v>
      </c>
      <c r="D100" s="25" t="s">
        <v>31</v>
      </c>
      <c r="E100" s="25" t="s">
        <v>373</v>
      </c>
      <c r="F100" s="24" t="str">
        <f t="shared" si="3"/>
        <v>占冠村</v>
      </c>
      <c r="G100" s="24" t="str">
        <f t="shared" si="4"/>
        <v>ｼﾑｶｯﾌﾟﾑﾗ</v>
      </c>
    </row>
    <row r="101" spans="1:7">
      <c r="A101" s="25" t="s">
        <v>374</v>
      </c>
      <c r="B101" s="25" t="s">
        <v>32</v>
      </c>
      <c r="C101" s="25" t="s">
        <v>375</v>
      </c>
      <c r="D101" s="25" t="s">
        <v>31</v>
      </c>
      <c r="E101" s="25" t="s">
        <v>376</v>
      </c>
      <c r="F101" s="24" t="str">
        <f t="shared" si="3"/>
        <v>和寒町</v>
      </c>
      <c r="G101" s="24" t="str">
        <f t="shared" si="4"/>
        <v>ﾜｯｻﾑﾁｮｳ</v>
      </c>
    </row>
    <row r="102" spans="1:7">
      <c r="A102" s="25" t="s">
        <v>377</v>
      </c>
      <c r="B102" s="25" t="s">
        <v>32</v>
      </c>
      <c r="C102" s="25" t="s">
        <v>378</v>
      </c>
      <c r="D102" s="25" t="s">
        <v>31</v>
      </c>
      <c r="E102" s="25" t="s">
        <v>379</v>
      </c>
      <c r="F102" s="24" t="str">
        <f t="shared" si="3"/>
        <v>剣淵町</v>
      </c>
      <c r="G102" s="24" t="str">
        <f t="shared" si="4"/>
        <v>ｹﾝﾌﾞﾁﾁｮｳ</v>
      </c>
    </row>
    <row r="103" spans="1:7">
      <c r="A103" s="25" t="s">
        <v>380</v>
      </c>
      <c r="B103" s="25" t="s">
        <v>32</v>
      </c>
      <c r="C103" s="25" t="s">
        <v>381</v>
      </c>
      <c r="D103" s="25" t="s">
        <v>31</v>
      </c>
      <c r="E103" s="25" t="s">
        <v>382</v>
      </c>
      <c r="F103" s="24" t="str">
        <f t="shared" si="3"/>
        <v>下川町</v>
      </c>
      <c r="G103" s="24" t="str">
        <f t="shared" si="4"/>
        <v>ｼﾓｶﾜﾁｮｳ</v>
      </c>
    </row>
    <row r="104" spans="1:7">
      <c r="A104" s="25" t="s">
        <v>383</v>
      </c>
      <c r="B104" s="25" t="s">
        <v>32</v>
      </c>
      <c r="C104" s="25" t="s">
        <v>384</v>
      </c>
      <c r="D104" s="25" t="s">
        <v>31</v>
      </c>
      <c r="E104" s="25" t="s">
        <v>385</v>
      </c>
      <c r="F104" s="24" t="str">
        <f t="shared" si="3"/>
        <v>美深町</v>
      </c>
      <c r="G104" s="24" t="str">
        <f t="shared" si="4"/>
        <v>ﾋﾞﾌｶﾁｮｳ</v>
      </c>
    </row>
    <row r="105" spans="1:7">
      <c r="A105" s="25" t="s">
        <v>386</v>
      </c>
      <c r="B105" s="25" t="s">
        <v>32</v>
      </c>
      <c r="C105" s="25" t="s">
        <v>387</v>
      </c>
      <c r="D105" s="25" t="s">
        <v>31</v>
      </c>
      <c r="E105" s="25" t="s">
        <v>388</v>
      </c>
      <c r="F105" s="24" t="str">
        <f t="shared" si="3"/>
        <v>音威子府村</v>
      </c>
      <c r="G105" s="24" t="str">
        <f t="shared" si="4"/>
        <v>ｵﾄｲﾈｯﾌﾟﾑﾗ</v>
      </c>
    </row>
    <row r="106" spans="1:7">
      <c r="A106" s="25" t="s">
        <v>389</v>
      </c>
      <c r="B106" s="25" t="s">
        <v>32</v>
      </c>
      <c r="C106" s="25" t="s">
        <v>390</v>
      </c>
      <c r="D106" s="25" t="s">
        <v>31</v>
      </c>
      <c r="E106" s="25" t="s">
        <v>391</v>
      </c>
      <c r="F106" s="24" t="str">
        <f t="shared" si="3"/>
        <v>中川町</v>
      </c>
      <c r="G106" s="24" t="str">
        <f t="shared" si="4"/>
        <v>ﾅｶｶﾞﾜﾁｮｳ</v>
      </c>
    </row>
    <row r="107" spans="1:7">
      <c r="A107" s="25" t="s">
        <v>392</v>
      </c>
      <c r="B107" s="25" t="s">
        <v>32</v>
      </c>
      <c r="C107" s="25" t="s">
        <v>393</v>
      </c>
      <c r="D107" s="25" t="s">
        <v>31</v>
      </c>
      <c r="E107" s="25" t="s">
        <v>394</v>
      </c>
      <c r="F107" s="24" t="str">
        <f t="shared" si="3"/>
        <v>幌加内町</v>
      </c>
      <c r="G107" s="24" t="str">
        <f t="shared" si="4"/>
        <v>ﾎﾛｶﾅｲﾁｮｳ</v>
      </c>
    </row>
    <row r="108" spans="1:7">
      <c r="A108" s="25" t="s">
        <v>395</v>
      </c>
      <c r="B108" s="25" t="s">
        <v>32</v>
      </c>
      <c r="C108" s="25" t="s">
        <v>396</v>
      </c>
      <c r="D108" s="25" t="s">
        <v>31</v>
      </c>
      <c r="E108" s="25" t="s">
        <v>397</v>
      </c>
      <c r="F108" s="24" t="str">
        <f t="shared" si="3"/>
        <v>増毛町</v>
      </c>
      <c r="G108" s="24" t="str">
        <f t="shared" si="4"/>
        <v>ﾏｼｹﾁｮｳ</v>
      </c>
    </row>
    <row r="109" spans="1:7">
      <c r="A109" s="25" t="s">
        <v>398</v>
      </c>
      <c r="B109" s="25" t="s">
        <v>32</v>
      </c>
      <c r="C109" s="25" t="s">
        <v>399</v>
      </c>
      <c r="D109" s="25" t="s">
        <v>31</v>
      </c>
      <c r="E109" s="25" t="s">
        <v>400</v>
      </c>
      <c r="F109" s="24" t="str">
        <f t="shared" si="3"/>
        <v>小平町</v>
      </c>
      <c r="G109" s="24" t="str">
        <f t="shared" si="4"/>
        <v>ｵﾋﾞﾗﾁｮｳ</v>
      </c>
    </row>
    <row r="110" spans="1:7">
      <c r="A110" s="25" t="s">
        <v>401</v>
      </c>
      <c r="B110" s="25" t="s">
        <v>32</v>
      </c>
      <c r="C110" s="25" t="s">
        <v>402</v>
      </c>
      <c r="D110" s="25" t="s">
        <v>31</v>
      </c>
      <c r="E110" s="25" t="s">
        <v>403</v>
      </c>
      <c r="F110" s="24" t="str">
        <f t="shared" si="3"/>
        <v>苫前町</v>
      </c>
      <c r="G110" s="24" t="str">
        <f t="shared" si="4"/>
        <v>ﾄﾏﾏｴﾁｮｳ</v>
      </c>
    </row>
    <row r="111" spans="1:7">
      <c r="A111" s="25" t="s">
        <v>404</v>
      </c>
      <c r="B111" s="25" t="s">
        <v>32</v>
      </c>
      <c r="C111" s="25" t="s">
        <v>405</v>
      </c>
      <c r="D111" s="25" t="s">
        <v>31</v>
      </c>
      <c r="E111" s="25" t="s">
        <v>406</v>
      </c>
      <c r="F111" s="24" t="str">
        <f t="shared" si="3"/>
        <v>羽幌町</v>
      </c>
      <c r="G111" s="24" t="str">
        <f t="shared" si="4"/>
        <v>ﾊﾎﾞﾛﾁｮｳ</v>
      </c>
    </row>
    <row r="112" spans="1:7">
      <c r="A112" s="25" t="s">
        <v>407</v>
      </c>
      <c r="B112" s="25" t="s">
        <v>32</v>
      </c>
      <c r="C112" s="25" t="s">
        <v>408</v>
      </c>
      <c r="D112" s="25" t="s">
        <v>31</v>
      </c>
      <c r="E112" s="25" t="s">
        <v>409</v>
      </c>
      <c r="F112" s="24" t="str">
        <f t="shared" si="3"/>
        <v>初山別村</v>
      </c>
      <c r="G112" s="24" t="str">
        <f t="shared" si="4"/>
        <v>ｼｮｻﾝﾍﾞﾂﾑﾗ</v>
      </c>
    </row>
    <row r="113" spans="1:7">
      <c r="A113" s="25" t="s">
        <v>410</v>
      </c>
      <c r="B113" s="25" t="s">
        <v>32</v>
      </c>
      <c r="C113" s="25" t="s">
        <v>411</v>
      </c>
      <c r="D113" s="25" t="s">
        <v>31</v>
      </c>
      <c r="E113" s="25" t="s">
        <v>412</v>
      </c>
      <c r="F113" s="24" t="str">
        <f t="shared" si="3"/>
        <v>遠別町</v>
      </c>
      <c r="G113" s="24" t="str">
        <f t="shared" si="4"/>
        <v>ｴﾝﾍﾞﾂﾁｮｳ</v>
      </c>
    </row>
    <row r="114" spans="1:7">
      <c r="A114" s="25" t="s">
        <v>413</v>
      </c>
      <c r="B114" s="25" t="s">
        <v>32</v>
      </c>
      <c r="C114" s="25" t="s">
        <v>414</v>
      </c>
      <c r="D114" s="25" t="s">
        <v>31</v>
      </c>
      <c r="E114" s="25" t="s">
        <v>415</v>
      </c>
      <c r="F114" s="24" t="str">
        <f t="shared" si="3"/>
        <v>天塩町</v>
      </c>
      <c r="G114" s="24" t="str">
        <f t="shared" si="4"/>
        <v>ﾃｼｵﾁｮｳ</v>
      </c>
    </row>
    <row r="115" spans="1:7">
      <c r="A115" s="25" t="s">
        <v>416</v>
      </c>
      <c r="B115" s="25" t="s">
        <v>32</v>
      </c>
      <c r="C115" s="25" t="s">
        <v>417</v>
      </c>
      <c r="D115" s="25" t="s">
        <v>31</v>
      </c>
      <c r="E115" s="25" t="s">
        <v>418</v>
      </c>
      <c r="F115" s="24" t="str">
        <f t="shared" si="3"/>
        <v>猿払村</v>
      </c>
      <c r="G115" s="24" t="str">
        <f t="shared" si="4"/>
        <v>ｻﾙﾌﾂﾑﾗ</v>
      </c>
    </row>
    <row r="116" spans="1:7">
      <c r="A116" s="25" t="s">
        <v>419</v>
      </c>
      <c r="B116" s="25" t="s">
        <v>32</v>
      </c>
      <c r="C116" s="25" t="s">
        <v>420</v>
      </c>
      <c r="D116" s="25" t="s">
        <v>31</v>
      </c>
      <c r="E116" s="25" t="s">
        <v>421</v>
      </c>
      <c r="F116" s="24" t="str">
        <f t="shared" si="3"/>
        <v>浜頓別町</v>
      </c>
      <c r="G116" s="24" t="str">
        <f t="shared" si="4"/>
        <v>ﾊﾏﾄﾝﾍﾞﾂﾁｮｳ</v>
      </c>
    </row>
    <row r="117" spans="1:7">
      <c r="A117" s="25" t="s">
        <v>422</v>
      </c>
      <c r="B117" s="25" t="s">
        <v>32</v>
      </c>
      <c r="C117" s="25" t="s">
        <v>423</v>
      </c>
      <c r="D117" s="25" t="s">
        <v>31</v>
      </c>
      <c r="E117" s="25" t="s">
        <v>424</v>
      </c>
      <c r="F117" s="24" t="str">
        <f t="shared" si="3"/>
        <v>中頓別町</v>
      </c>
      <c r="G117" s="24" t="str">
        <f t="shared" si="4"/>
        <v>ﾅｶﾄﾝﾍﾞﾂﾁｮｳ</v>
      </c>
    </row>
    <row r="118" spans="1:7">
      <c r="A118" s="25" t="s">
        <v>425</v>
      </c>
      <c r="B118" s="25" t="s">
        <v>32</v>
      </c>
      <c r="C118" s="25" t="s">
        <v>426</v>
      </c>
      <c r="D118" s="25" t="s">
        <v>31</v>
      </c>
      <c r="E118" s="25" t="s">
        <v>220</v>
      </c>
      <c r="F118" s="24" t="str">
        <f t="shared" si="3"/>
        <v>枝幸町</v>
      </c>
      <c r="G118" s="24" t="str">
        <f t="shared" si="4"/>
        <v>ｴｻｼﾁｮｳ</v>
      </c>
    </row>
    <row r="119" spans="1:7">
      <c r="A119" s="25" t="s">
        <v>427</v>
      </c>
      <c r="B119" s="25" t="s">
        <v>32</v>
      </c>
      <c r="C119" s="25" t="s">
        <v>428</v>
      </c>
      <c r="D119" s="25" t="s">
        <v>31</v>
      </c>
      <c r="E119" s="25" t="s">
        <v>429</v>
      </c>
      <c r="F119" s="24" t="str">
        <f t="shared" si="3"/>
        <v>豊富町</v>
      </c>
      <c r="G119" s="24" t="str">
        <f t="shared" si="4"/>
        <v>ﾄﾖﾄﾐﾁｮｳ</v>
      </c>
    </row>
    <row r="120" spans="1:7">
      <c r="A120" s="25" t="s">
        <v>430</v>
      </c>
      <c r="B120" s="25" t="s">
        <v>32</v>
      </c>
      <c r="C120" s="25" t="s">
        <v>431</v>
      </c>
      <c r="D120" s="25" t="s">
        <v>31</v>
      </c>
      <c r="E120" s="25" t="s">
        <v>432</v>
      </c>
      <c r="F120" s="24" t="str">
        <f t="shared" si="3"/>
        <v>礼文町</v>
      </c>
      <c r="G120" s="24" t="str">
        <f t="shared" si="4"/>
        <v>ﾚﾌﾞﾝﾁｮｳ</v>
      </c>
    </row>
    <row r="121" spans="1:7">
      <c r="A121" s="25" t="s">
        <v>433</v>
      </c>
      <c r="B121" s="25" t="s">
        <v>32</v>
      </c>
      <c r="C121" s="25" t="s">
        <v>434</v>
      </c>
      <c r="D121" s="25" t="s">
        <v>31</v>
      </c>
      <c r="E121" s="25" t="s">
        <v>435</v>
      </c>
      <c r="F121" s="24" t="str">
        <f t="shared" si="3"/>
        <v>利尻町</v>
      </c>
      <c r="G121" s="24" t="str">
        <f t="shared" si="4"/>
        <v>ﾘｼﾘﾁｮｳ</v>
      </c>
    </row>
    <row r="122" spans="1:7">
      <c r="A122" s="25" t="s">
        <v>436</v>
      </c>
      <c r="B122" s="25" t="s">
        <v>32</v>
      </c>
      <c r="C122" s="25" t="s">
        <v>437</v>
      </c>
      <c r="D122" s="25" t="s">
        <v>31</v>
      </c>
      <c r="E122" s="25" t="s">
        <v>438</v>
      </c>
      <c r="F122" s="24" t="str">
        <f t="shared" si="3"/>
        <v>利尻富士町</v>
      </c>
      <c r="G122" s="24" t="str">
        <f t="shared" si="4"/>
        <v>ﾘｼﾘﾌｼﾞﾁｮｳ</v>
      </c>
    </row>
    <row r="123" spans="1:7">
      <c r="A123" s="25" t="s">
        <v>439</v>
      </c>
      <c r="B123" s="25" t="s">
        <v>32</v>
      </c>
      <c r="C123" s="25" t="s">
        <v>440</v>
      </c>
      <c r="D123" s="25" t="s">
        <v>31</v>
      </c>
      <c r="E123" s="25" t="s">
        <v>441</v>
      </c>
      <c r="F123" s="24" t="str">
        <f t="shared" si="3"/>
        <v>幌延町</v>
      </c>
      <c r="G123" s="24" t="str">
        <f t="shared" si="4"/>
        <v>ﾎﾛﾉﾍﾞﾁｮｳ</v>
      </c>
    </row>
    <row r="124" spans="1:7">
      <c r="A124" s="25" t="s">
        <v>442</v>
      </c>
      <c r="B124" s="25" t="s">
        <v>32</v>
      </c>
      <c r="C124" s="25" t="s">
        <v>443</v>
      </c>
      <c r="D124" s="25" t="s">
        <v>31</v>
      </c>
      <c r="E124" s="25" t="s">
        <v>444</v>
      </c>
      <c r="F124" s="24" t="str">
        <f t="shared" si="3"/>
        <v>美幌町</v>
      </c>
      <c r="G124" s="24" t="str">
        <f t="shared" si="4"/>
        <v>ﾋﾞﾎﾛﾁｮｳ</v>
      </c>
    </row>
    <row r="125" spans="1:7">
      <c r="A125" s="25" t="s">
        <v>445</v>
      </c>
      <c r="B125" s="25" t="s">
        <v>32</v>
      </c>
      <c r="C125" s="25" t="s">
        <v>446</v>
      </c>
      <c r="D125" s="25" t="s">
        <v>31</v>
      </c>
      <c r="E125" s="25" t="s">
        <v>447</v>
      </c>
      <c r="F125" s="24" t="str">
        <f t="shared" si="3"/>
        <v>津別町</v>
      </c>
      <c r="G125" s="24" t="str">
        <f t="shared" si="4"/>
        <v>ﾂﾍﾞﾂﾁｮｳ</v>
      </c>
    </row>
    <row r="126" spans="1:7">
      <c r="A126" s="25" t="s">
        <v>448</v>
      </c>
      <c r="B126" s="25" t="s">
        <v>32</v>
      </c>
      <c r="C126" s="25" t="s">
        <v>449</v>
      </c>
      <c r="D126" s="25" t="s">
        <v>31</v>
      </c>
      <c r="E126" s="25" t="s">
        <v>450</v>
      </c>
      <c r="F126" s="24" t="str">
        <f t="shared" si="3"/>
        <v>斜里町</v>
      </c>
      <c r="G126" s="24" t="str">
        <f t="shared" si="4"/>
        <v>ｼｬﾘﾁｮｳ</v>
      </c>
    </row>
    <row r="127" spans="1:7">
      <c r="A127" s="25" t="s">
        <v>451</v>
      </c>
      <c r="B127" s="25" t="s">
        <v>32</v>
      </c>
      <c r="C127" s="25" t="s">
        <v>452</v>
      </c>
      <c r="D127" s="25" t="s">
        <v>31</v>
      </c>
      <c r="E127" s="25" t="s">
        <v>453</v>
      </c>
      <c r="F127" s="24" t="str">
        <f t="shared" si="3"/>
        <v>清里町</v>
      </c>
      <c r="G127" s="24" t="str">
        <f t="shared" si="4"/>
        <v>ｷﾖｻﾄﾁｮｳ</v>
      </c>
    </row>
    <row r="128" spans="1:7">
      <c r="A128" s="25" t="s">
        <v>454</v>
      </c>
      <c r="B128" s="25" t="s">
        <v>32</v>
      </c>
      <c r="C128" s="25" t="s">
        <v>455</v>
      </c>
      <c r="D128" s="25" t="s">
        <v>31</v>
      </c>
      <c r="E128" s="25" t="s">
        <v>456</v>
      </c>
      <c r="F128" s="24" t="str">
        <f t="shared" si="3"/>
        <v>小清水町</v>
      </c>
      <c r="G128" s="24" t="str">
        <f t="shared" si="4"/>
        <v>ｺｼﾐｽﾞﾁｮｳ</v>
      </c>
    </row>
    <row r="129" spans="1:7">
      <c r="A129" s="25" t="s">
        <v>457</v>
      </c>
      <c r="B129" s="25" t="s">
        <v>32</v>
      </c>
      <c r="C129" s="25" t="s">
        <v>458</v>
      </c>
      <c r="D129" s="25" t="s">
        <v>31</v>
      </c>
      <c r="E129" s="25" t="s">
        <v>459</v>
      </c>
      <c r="F129" s="24" t="str">
        <f t="shared" si="3"/>
        <v>訓子府町</v>
      </c>
      <c r="G129" s="24" t="str">
        <f t="shared" si="4"/>
        <v>ｸﾝﾈｯﾌﾟﾁｮｳ</v>
      </c>
    </row>
    <row r="130" spans="1:7">
      <c r="A130" s="25" t="s">
        <v>460</v>
      </c>
      <c r="B130" s="25" t="s">
        <v>32</v>
      </c>
      <c r="C130" s="25" t="s">
        <v>461</v>
      </c>
      <c r="D130" s="25" t="s">
        <v>31</v>
      </c>
      <c r="E130" s="25" t="s">
        <v>462</v>
      </c>
      <c r="F130" s="24" t="str">
        <f t="shared" si="3"/>
        <v>置戸町</v>
      </c>
      <c r="G130" s="24" t="str">
        <f t="shared" si="4"/>
        <v>ｵｹﾄﾁｮｳ</v>
      </c>
    </row>
    <row r="131" spans="1:7">
      <c r="A131" s="25" t="s">
        <v>463</v>
      </c>
      <c r="B131" s="25" t="s">
        <v>32</v>
      </c>
      <c r="C131" s="25" t="s">
        <v>464</v>
      </c>
      <c r="D131" s="25" t="s">
        <v>31</v>
      </c>
      <c r="E131" s="25" t="s">
        <v>465</v>
      </c>
      <c r="F131" s="24" t="str">
        <f t="shared" ref="F131:F194" si="5">IF(C131="",B131,C131)</f>
        <v>佐呂間町</v>
      </c>
      <c r="G131" s="24" t="str">
        <f t="shared" ref="G131:G194" si="6">IF(E131="",D131,E131)</f>
        <v>ｻﾛﾏﾁｮｳ</v>
      </c>
    </row>
    <row r="132" spans="1:7">
      <c r="A132" s="25" t="s">
        <v>466</v>
      </c>
      <c r="B132" s="25" t="s">
        <v>32</v>
      </c>
      <c r="C132" s="25" t="s">
        <v>467</v>
      </c>
      <c r="D132" s="25" t="s">
        <v>31</v>
      </c>
      <c r="E132" s="25" t="s">
        <v>468</v>
      </c>
      <c r="F132" s="24" t="str">
        <f t="shared" si="5"/>
        <v>遠軽町</v>
      </c>
      <c r="G132" s="24" t="str">
        <f t="shared" si="6"/>
        <v>ｴﾝｶﾞﾙﾁｮｳ</v>
      </c>
    </row>
    <row r="133" spans="1:7">
      <c r="A133" s="25" t="s">
        <v>469</v>
      </c>
      <c r="B133" s="25" t="s">
        <v>32</v>
      </c>
      <c r="C133" s="25" t="s">
        <v>470</v>
      </c>
      <c r="D133" s="25" t="s">
        <v>31</v>
      </c>
      <c r="E133" s="25" t="s">
        <v>471</v>
      </c>
      <c r="F133" s="24" t="str">
        <f t="shared" si="5"/>
        <v>湧別町</v>
      </c>
      <c r="G133" s="24" t="str">
        <f t="shared" si="6"/>
        <v>ﾕｳﾍﾞﾂﾁｮｳ</v>
      </c>
    </row>
    <row r="134" spans="1:7">
      <c r="A134" s="25" t="s">
        <v>472</v>
      </c>
      <c r="B134" s="25" t="s">
        <v>32</v>
      </c>
      <c r="C134" s="25" t="s">
        <v>473</v>
      </c>
      <c r="D134" s="25" t="s">
        <v>31</v>
      </c>
      <c r="E134" s="25" t="s">
        <v>474</v>
      </c>
      <c r="F134" s="24" t="str">
        <f t="shared" si="5"/>
        <v>滝上町</v>
      </c>
      <c r="G134" s="24" t="str">
        <f t="shared" si="6"/>
        <v>ﾀｷﾉｳｴﾁｮｳ</v>
      </c>
    </row>
    <row r="135" spans="1:7">
      <c r="A135" s="25" t="s">
        <v>475</v>
      </c>
      <c r="B135" s="25" t="s">
        <v>32</v>
      </c>
      <c r="C135" s="25" t="s">
        <v>476</v>
      </c>
      <c r="D135" s="25" t="s">
        <v>31</v>
      </c>
      <c r="E135" s="25" t="s">
        <v>477</v>
      </c>
      <c r="F135" s="24" t="str">
        <f t="shared" si="5"/>
        <v>興部町</v>
      </c>
      <c r="G135" s="24" t="str">
        <f t="shared" si="6"/>
        <v>ｵｺｯﾍﾟﾁｮｳ</v>
      </c>
    </row>
    <row r="136" spans="1:7">
      <c r="A136" s="25" t="s">
        <v>478</v>
      </c>
      <c r="B136" s="25" t="s">
        <v>32</v>
      </c>
      <c r="C136" s="25" t="s">
        <v>479</v>
      </c>
      <c r="D136" s="25" t="s">
        <v>31</v>
      </c>
      <c r="E136" s="25" t="s">
        <v>480</v>
      </c>
      <c r="F136" s="24" t="str">
        <f t="shared" si="5"/>
        <v>西興部村</v>
      </c>
      <c r="G136" s="24" t="str">
        <f t="shared" si="6"/>
        <v>ﾆｼｵｺｯﾍﾟﾑﾗ</v>
      </c>
    </row>
    <row r="137" spans="1:7">
      <c r="A137" s="25" t="s">
        <v>481</v>
      </c>
      <c r="B137" s="25" t="s">
        <v>32</v>
      </c>
      <c r="C137" s="25" t="s">
        <v>482</v>
      </c>
      <c r="D137" s="25" t="s">
        <v>31</v>
      </c>
      <c r="E137" s="25" t="s">
        <v>483</v>
      </c>
      <c r="F137" s="24" t="str">
        <f t="shared" si="5"/>
        <v>雄武町</v>
      </c>
      <c r="G137" s="24" t="str">
        <f t="shared" si="6"/>
        <v>ｵｳﾑﾁｮｳ</v>
      </c>
    </row>
    <row r="138" spans="1:7">
      <c r="A138" s="25" t="s">
        <v>484</v>
      </c>
      <c r="B138" s="25" t="s">
        <v>32</v>
      </c>
      <c r="C138" s="25" t="s">
        <v>485</v>
      </c>
      <c r="D138" s="25" t="s">
        <v>31</v>
      </c>
      <c r="E138" s="25" t="s">
        <v>486</v>
      </c>
      <c r="F138" s="24" t="str">
        <f t="shared" si="5"/>
        <v>大空町</v>
      </c>
      <c r="G138" s="24" t="str">
        <f t="shared" si="6"/>
        <v>ｵｵｿﾞﾗﾁｮｳ</v>
      </c>
    </row>
    <row r="139" spans="1:7">
      <c r="A139" s="25" t="s">
        <v>487</v>
      </c>
      <c r="B139" s="25" t="s">
        <v>32</v>
      </c>
      <c r="C139" s="25" t="s">
        <v>488</v>
      </c>
      <c r="D139" s="25" t="s">
        <v>31</v>
      </c>
      <c r="E139" s="25" t="s">
        <v>489</v>
      </c>
      <c r="F139" s="24" t="str">
        <f t="shared" si="5"/>
        <v>豊浦町</v>
      </c>
      <c r="G139" s="24" t="str">
        <f t="shared" si="6"/>
        <v>ﾄﾖｳﾗﾁｮｳ</v>
      </c>
    </row>
    <row r="140" spans="1:7">
      <c r="A140" s="25" t="s">
        <v>490</v>
      </c>
      <c r="B140" s="25" t="s">
        <v>32</v>
      </c>
      <c r="C140" s="25" t="s">
        <v>491</v>
      </c>
      <c r="D140" s="25" t="s">
        <v>31</v>
      </c>
      <c r="E140" s="25" t="s">
        <v>492</v>
      </c>
      <c r="F140" s="24" t="str">
        <f t="shared" si="5"/>
        <v>壮瞥町</v>
      </c>
      <c r="G140" s="24" t="str">
        <f t="shared" si="6"/>
        <v>ｿｳﾍﾞﾂﾁｮｳ</v>
      </c>
    </row>
    <row r="141" spans="1:7">
      <c r="A141" s="25" t="s">
        <v>493</v>
      </c>
      <c r="B141" s="25" t="s">
        <v>32</v>
      </c>
      <c r="C141" s="25" t="s">
        <v>494</v>
      </c>
      <c r="D141" s="25" t="s">
        <v>31</v>
      </c>
      <c r="E141" s="25" t="s">
        <v>495</v>
      </c>
      <c r="F141" s="24" t="str">
        <f t="shared" si="5"/>
        <v>白老町</v>
      </c>
      <c r="G141" s="24" t="str">
        <f t="shared" si="6"/>
        <v>ｼﾗｵｲﾁｮｳ</v>
      </c>
    </row>
    <row r="142" spans="1:7">
      <c r="A142" s="25" t="s">
        <v>496</v>
      </c>
      <c r="B142" s="25" t="s">
        <v>32</v>
      </c>
      <c r="C142" s="25" t="s">
        <v>497</v>
      </c>
      <c r="D142" s="25" t="s">
        <v>31</v>
      </c>
      <c r="E142" s="25" t="s">
        <v>498</v>
      </c>
      <c r="F142" s="24" t="str">
        <f t="shared" si="5"/>
        <v>厚真町</v>
      </c>
      <c r="G142" s="24" t="str">
        <f t="shared" si="6"/>
        <v>ｱﾂﾏﾁｮｳ</v>
      </c>
    </row>
    <row r="143" spans="1:7">
      <c r="A143" s="25" t="s">
        <v>499</v>
      </c>
      <c r="B143" s="25" t="s">
        <v>32</v>
      </c>
      <c r="C143" s="25" t="s">
        <v>500</v>
      </c>
      <c r="D143" s="25" t="s">
        <v>31</v>
      </c>
      <c r="E143" s="25" t="s">
        <v>501</v>
      </c>
      <c r="F143" s="24" t="str">
        <f t="shared" si="5"/>
        <v>洞爺湖町</v>
      </c>
      <c r="G143" s="24" t="str">
        <f t="shared" si="6"/>
        <v>ﾄｳﾔｺﾁｮｳ</v>
      </c>
    </row>
    <row r="144" spans="1:7">
      <c r="A144" s="25" t="s">
        <v>502</v>
      </c>
      <c r="B144" s="25" t="s">
        <v>32</v>
      </c>
      <c r="C144" s="25" t="s">
        <v>503</v>
      </c>
      <c r="D144" s="25" t="s">
        <v>31</v>
      </c>
      <c r="E144" s="25" t="s">
        <v>504</v>
      </c>
      <c r="F144" s="24" t="str">
        <f t="shared" si="5"/>
        <v>安平町</v>
      </c>
      <c r="G144" s="24" t="str">
        <f t="shared" si="6"/>
        <v>ｱﾋﾞﾗﾁｮｳ</v>
      </c>
    </row>
    <row r="145" spans="1:7">
      <c r="A145" s="25" t="s">
        <v>505</v>
      </c>
      <c r="B145" s="25" t="s">
        <v>32</v>
      </c>
      <c r="C145" s="25" t="s">
        <v>506</v>
      </c>
      <c r="D145" s="25" t="s">
        <v>31</v>
      </c>
      <c r="E145" s="25" t="s">
        <v>507</v>
      </c>
      <c r="F145" s="24" t="str">
        <f t="shared" si="5"/>
        <v>むかわ町</v>
      </c>
      <c r="G145" s="24" t="str">
        <f t="shared" si="6"/>
        <v>ﾑｶﾜﾁｮｳ</v>
      </c>
    </row>
    <row r="146" spans="1:7">
      <c r="A146" s="25" t="s">
        <v>508</v>
      </c>
      <c r="B146" s="25" t="s">
        <v>32</v>
      </c>
      <c r="C146" s="25" t="s">
        <v>509</v>
      </c>
      <c r="D146" s="25" t="s">
        <v>31</v>
      </c>
      <c r="E146" s="25" t="s">
        <v>510</v>
      </c>
      <c r="F146" s="24" t="str">
        <f t="shared" si="5"/>
        <v>日高町</v>
      </c>
      <c r="G146" s="24" t="str">
        <f t="shared" si="6"/>
        <v>ﾋﾀﾞｶﾁｮｳ</v>
      </c>
    </row>
    <row r="147" spans="1:7">
      <c r="A147" s="25" t="s">
        <v>511</v>
      </c>
      <c r="B147" s="25" t="s">
        <v>32</v>
      </c>
      <c r="C147" s="25" t="s">
        <v>512</v>
      </c>
      <c r="D147" s="25" t="s">
        <v>31</v>
      </c>
      <c r="E147" s="25" t="s">
        <v>513</v>
      </c>
      <c r="F147" s="24" t="str">
        <f t="shared" si="5"/>
        <v>平取町</v>
      </c>
      <c r="G147" s="24" t="str">
        <f t="shared" si="6"/>
        <v>ﾋﾞﾗﾄﾘﾁｮｳ</v>
      </c>
    </row>
    <row r="148" spans="1:7">
      <c r="A148" s="25" t="s">
        <v>514</v>
      </c>
      <c r="B148" s="25" t="s">
        <v>32</v>
      </c>
      <c r="C148" s="25" t="s">
        <v>515</v>
      </c>
      <c r="D148" s="25" t="s">
        <v>31</v>
      </c>
      <c r="E148" s="25" t="s">
        <v>516</v>
      </c>
      <c r="F148" s="24" t="str">
        <f t="shared" si="5"/>
        <v>新冠町</v>
      </c>
      <c r="G148" s="24" t="str">
        <f t="shared" si="6"/>
        <v>ﾆｲｶｯﾌﾟﾁｮｳ</v>
      </c>
    </row>
    <row r="149" spans="1:7">
      <c r="A149" s="25" t="s">
        <v>517</v>
      </c>
      <c r="B149" s="25" t="s">
        <v>32</v>
      </c>
      <c r="C149" s="25" t="s">
        <v>518</v>
      </c>
      <c r="D149" s="25" t="s">
        <v>31</v>
      </c>
      <c r="E149" s="25" t="s">
        <v>519</v>
      </c>
      <c r="F149" s="24" t="str">
        <f t="shared" si="5"/>
        <v>浦河町</v>
      </c>
      <c r="G149" s="24" t="str">
        <f t="shared" si="6"/>
        <v>ｳﾗｶﾜﾁｮｳ</v>
      </c>
    </row>
    <row r="150" spans="1:7">
      <c r="A150" s="25" t="s">
        <v>520</v>
      </c>
      <c r="B150" s="25" t="s">
        <v>32</v>
      </c>
      <c r="C150" s="25" t="s">
        <v>521</v>
      </c>
      <c r="D150" s="25" t="s">
        <v>31</v>
      </c>
      <c r="E150" s="25" t="s">
        <v>522</v>
      </c>
      <c r="F150" s="24" t="str">
        <f t="shared" si="5"/>
        <v>様似町</v>
      </c>
      <c r="G150" s="24" t="str">
        <f t="shared" si="6"/>
        <v>ｻﾏﾆﾁｮｳ</v>
      </c>
    </row>
    <row r="151" spans="1:7">
      <c r="A151" s="25" t="s">
        <v>523</v>
      </c>
      <c r="B151" s="25" t="s">
        <v>32</v>
      </c>
      <c r="C151" s="25" t="s">
        <v>524</v>
      </c>
      <c r="D151" s="25" t="s">
        <v>31</v>
      </c>
      <c r="E151" s="25" t="s">
        <v>525</v>
      </c>
      <c r="F151" s="24" t="str">
        <f t="shared" si="5"/>
        <v>えりも町</v>
      </c>
      <c r="G151" s="24" t="str">
        <f t="shared" si="6"/>
        <v>ｴﾘﾓﾁｮｳ</v>
      </c>
    </row>
    <row r="152" spans="1:7">
      <c r="A152" s="25" t="s">
        <v>526</v>
      </c>
      <c r="B152" s="25" t="s">
        <v>32</v>
      </c>
      <c r="C152" s="25" t="s">
        <v>527</v>
      </c>
      <c r="D152" s="25" t="s">
        <v>31</v>
      </c>
      <c r="E152" s="25" t="s">
        <v>528</v>
      </c>
      <c r="F152" s="24" t="str">
        <f t="shared" si="5"/>
        <v>新ひだか町</v>
      </c>
      <c r="G152" s="24" t="str">
        <f t="shared" si="6"/>
        <v>ｼﾝﾋﾀﾞｶﾁｮｳ</v>
      </c>
    </row>
    <row r="153" spans="1:7">
      <c r="A153" s="25" t="s">
        <v>529</v>
      </c>
      <c r="B153" s="25" t="s">
        <v>32</v>
      </c>
      <c r="C153" s="25" t="s">
        <v>530</v>
      </c>
      <c r="D153" s="25" t="s">
        <v>31</v>
      </c>
      <c r="E153" s="25" t="s">
        <v>531</v>
      </c>
      <c r="F153" s="24" t="str">
        <f t="shared" si="5"/>
        <v>音更町</v>
      </c>
      <c r="G153" s="24" t="str">
        <f t="shared" si="6"/>
        <v>ｵﾄﾌｹﾁｮｳ</v>
      </c>
    </row>
    <row r="154" spans="1:7">
      <c r="A154" s="25" t="s">
        <v>532</v>
      </c>
      <c r="B154" s="25" t="s">
        <v>32</v>
      </c>
      <c r="C154" s="25" t="s">
        <v>533</v>
      </c>
      <c r="D154" s="25" t="s">
        <v>31</v>
      </c>
      <c r="E154" s="25" t="s">
        <v>534</v>
      </c>
      <c r="F154" s="24" t="str">
        <f t="shared" si="5"/>
        <v>士幌町</v>
      </c>
      <c r="G154" s="24" t="str">
        <f t="shared" si="6"/>
        <v>ｼﾎﾛﾁｮｳ</v>
      </c>
    </row>
    <row r="155" spans="1:7">
      <c r="A155" s="25" t="s">
        <v>535</v>
      </c>
      <c r="B155" s="25" t="s">
        <v>32</v>
      </c>
      <c r="C155" s="25" t="s">
        <v>536</v>
      </c>
      <c r="D155" s="25" t="s">
        <v>31</v>
      </c>
      <c r="E155" s="25" t="s">
        <v>537</v>
      </c>
      <c r="F155" s="24" t="str">
        <f t="shared" si="5"/>
        <v>上士幌町</v>
      </c>
      <c r="G155" s="24" t="str">
        <f t="shared" si="6"/>
        <v>ｶﾐｼﾎﾛﾁｮｳ</v>
      </c>
    </row>
    <row r="156" spans="1:7">
      <c r="A156" s="25" t="s">
        <v>538</v>
      </c>
      <c r="B156" s="25" t="s">
        <v>32</v>
      </c>
      <c r="C156" s="25" t="s">
        <v>539</v>
      </c>
      <c r="D156" s="25" t="s">
        <v>31</v>
      </c>
      <c r="E156" s="25" t="s">
        <v>540</v>
      </c>
      <c r="F156" s="24" t="str">
        <f t="shared" si="5"/>
        <v>鹿追町</v>
      </c>
      <c r="G156" s="24" t="str">
        <f t="shared" si="6"/>
        <v>ｼｶｵｲﾁｮｳ</v>
      </c>
    </row>
    <row r="157" spans="1:7">
      <c r="A157" s="25" t="s">
        <v>541</v>
      </c>
      <c r="B157" s="25" t="s">
        <v>32</v>
      </c>
      <c r="C157" s="25" t="s">
        <v>542</v>
      </c>
      <c r="D157" s="25" t="s">
        <v>31</v>
      </c>
      <c r="E157" s="25" t="s">
        <v>543</v>
      </c>
      <c r="F157" s="24" t="str">
        <f t="shared" si="5"/>
        <v>新得町</v>
      </c>
      <c r="G157" s="24" t="str">
        <f t="shared" si="6"/>
        <v>ｼﾝﾄｸﾁｮｳ</v>
      </c>
    </row>
    <row r="158" spans="1:7">
      <c r="A158" s="25" t="s">
        <v>544</v>
      </c>
      <c r="B158" s="25" t="s">
        <v>32</v>
      </c>
      <c r="C158" s="25" t="s">
        <v>545</v>
      </c>
      <c r="D158" s="25" t="s">
        <v>31</v>
      </c>
      <c r="E158" s="25" t="s">
        <v>546</v>
      </c>
      <c r="F158" s="24" t="str">
        <f t="shared" si="5"/>
        <v>清水町</v>
      </c>
      <c r="G158" s="24" t="str">
        <f t="shared" si="6"/>
        <v>ｼﾐｽﾞﾁｮｳ</v>
      </c>
    </row>
    <row r="159" spans="1:7">
      <c r="A159" s="25" t="s">
        <v>547</v>
      </c>
      <c r="B159" s="25" t="s">
        <v>32</v>
      </c>
      <c r="C159" s="25" t="s">
        <v>548</v>
      </c>
      <c r="D159" s="25" t="s">
        <v>31</v>
      </c>
      <c r="E159" s="25" t="s">
        <v>549</v>
      </c>
      <c r="F159" s="24" t="str">
        <f t="shared" si="5"/>
        <v>芽室町</v>
      </c>
      <c r="G159" s="24" t="str">
        <f t="shared" si="6"/>
        <v>ﾒﾑﾛﾁｮｳ</v>
      </c>
    </row>
    <row r="160" spans="1:7">
      <c r="A160" s="25" t="s">
        <v>550</v>
      </c>
      <c r="B160" s="25" t="s">
        <v>32</v>
      </c>
      <c r="C160" s="25" t="s">
        <v>551</v>
      </c>
      <c r="D160" s="25" t="s">
        <v>31</v>
      </c>
      <c r="E160" s="25" t="s">
        <v>552</v>
      </c>
      <c r="F160" s="24" t="str">
        <f t="shared" si="5"/>
        <v>中札内村</v>
      </c>
      <c r="G160" s="24" t="str">
        <f t="shared" si="6"/>
        <v>ﾅｶｻﾂﾅｲﾑﾗ</v>
      </c>
    </row>
    <row r="161" spans="1:7">
      <c r="A161" s="25" t="s">
        <v>553</v>
      </c>
      <c r="B161" s="25" t="s">
        <v>32</v>
      </c>
      <c r="C161" s="25" t="s">
        <v>554</v>
      </c>
      <c r="D161" s="25" t="s">
        <v>31</v>
      </c>
      <c r="E161" s="25" t="s">
        <v>555</v>
      </c>
      <c r="F161" s="24" t="str">
        <f t="shared" si="5"/>
        <v>更別村</v>
      </c>
      <c r="G161" s="24" t="str">
        <f t="shared" si="6"/>
        <v>ｻﾗﾍﾞﾂﾑﾗ</v>
      </c>
    </row>
    <row r="162" spans="1:7">
      <c r="A162" s="25" t="s">
        <v>556</v>
      </c>
      <c r="B162" s="25" t="s">
        <v>32</v>
      </c>
      <c r="C162" s="25" t="s">
        <v>557</v>
      </c>
      <c r="D162" s="25" t="s">
        <v>31</v>
      </c>
      <c r="E162" s="25" t="s">
        <v>558</v>
      </c>
      <c r="F162" s="24" t="str">
        <f t="shared" si="5"/>
        <v>大樹町</v>
      </c>
      <c r="G162" s="24" t="str">
        <f t="shared" si="6"/>
        <v>ﾀｲｷﾁｮｳ</v>
      </c>
    </row>
    <row r="163" spans="1:7">
      <c r="A163" s="25" t="s">
        <v>559</v>
      </c>
      <c r="B163" s="25" t="s">
        <v>32</v>
      </c>
      <c r="C163" s="25" t="s">
        <v>560</v>
      </c>
      <c r="D163" s="25" t="s">
        <v>31</v>
      </c>
      <c r="E163" s="25" t="s">
        <v>561</v>
      </c>
      <c r="F163" s="24" t="str">
        <f t="shared" si="5"/>
        <v>広尾町</v>
      </c>
      <c r="G163" s="24" t="str">
        <f t="shared" si="6"/>
        <v>ﾋﾛｵﾁｮｳ</v>
      </c>
    </row>
    <row r="164" spans="1:7">
      <c r="A164" s="25" t="s">
        <v>562</v>
      </c>
      <c r="B164" s="25" t="s">
        <v>32</v>
      </c>
      <c r="C164" s="25" t="s">
        <v>563</v>
      </c>
      <c r="D164" s="25" t="s">
        <v>31</v>
      </c>
      <c r="E164" s="25" t="s">
        <v>564</v>
      </c>
      <c r="F164" s="24" t="str">
        <f t="shared" si="5"/>
        <v>幕別町</v>
      </c>
      <c r="G164" s="24" t="str">
        <f t="shared" si="6"/>
        <v>ﾏｸﾍﾞﾂﾁｮｳ</v>
      </c>
    </row>
    <row r="165" spans="1:7">
      <c r="A165" s="25" t="s">
        <v>565</v>
      </c>
      <c r="B165" s="25" t="s">
        <v>32</v>
      </c>
      <c r="C165" s="25" t="s">
        <v>566</v>
      </c>
      <c r="D165" s="25" t="s">
        <v>31</v>
      </c>
      <c r="E165" s="25" t="s">
        <v>567</v>
      </c>
      <c r="F165" s="24" t="str">
        <f t="shared" si="5"/>
        <v>池田町</v>
      </c>
      <c r="G165" s="24" t="str">
        <f t="shared" si="6"/>
        <v>ｲｹﾀﾞﾁｮｳ</v>
      </c>
    </row>
    <row r="166" spans="1:7">
      <c r="A166" s="25" t="s">
        <v>568</v>
      </c>
      <c r="B166" s="25" t="s">
        <v>32</v>
      </c>
      <c r="C166" s="25" t="s">
        <v>569</v>
      </c>
      <c r="D166" s="25" t="s">
        <v>31</v>
      </c>
      <c r="E166" s="25" t="s">
        <v>570</v>
      </c>
      <c r="F166" s="24" t="str">
        <f t="shared" si="5"/>
        <v>豊頃町</v>
      </c>
      <c r="G166" s="24" t="str">
        <f t="shared" si="6"/>
        <v>ﾄﾖｺﾛﾁｮｳ</v>
      </c>
    </row>
    <row r="167" spans="1:7">
      <c r="A167" s="25" t="s">
        <v>571</v>
      </c>
      <c r="B167" s="25" t="s">
        <v>32</v>
      </c>
      <c r="C167" s="25" t="s">
        <v>572</v>
      </c>
      <c r="D167" s="25" t="s">
        <v>31</v>
      </c>
      <c r="E167" s="25" t="s">
        <v>573</v>
      </c>
      <c r="F167" s="24" t="str">
        <f t="shared" si="5"/>
        <v>本別町</v>
      </c>
      <c r="G167" s="24" t="str">
        <f t="shared" si="6"/>
        <v>ﾎﾝﾍﾞﾂﾁｮｳ</v>
      </c>
    </row>
    <row r="168" spans="1:7">
      <c r="A168" s="25" t="s">
        <v>574</v>
      </c>
      <c r="B168" s="25" t="s">
        <v>32</v>
      </c>
      <c r="C168" s="25" t="s">
        <v>575</v>
      </c>
      <c r="D168" s="25" t="s">
        <v>31</v>
      </c>
      <c r="E168" s="25" t="s">
        <v>576</v>
      </c>
      <c r="F168" s="24" t="str">
        <f t="shared" si="5"/>
        <v>足寄町</v>
      </c>
      <c r="G168" s="24" t="str">
        <f t="shared" si="6"/>
        <v>ｱｼｮﾛﾁｮｳ</v>
      </c>
    </row>
    <row r="169" spans="1:7">
      <c r="A169" s="25" t="s">
        <v>577</v>
      </c>
      <c r="B169" s="25" t="s">
        <v>32</v>
      </c>
      <c r="C169" s="25" t="s">
        <v>578</v>
      </c>
      <c r="D169" s="25" t="s">
        <v>31</v>
      </c>
      <c r="E169" s="25" t="s">
        <v>579</v>
      </c>
      <c r="F169" s="24" t="str">
        <f t="shared" si="5"/>
        <v>陸別町</v>
      </c>
      <c r="G169" s="24" t="str">
        <f t="shared" si="6"/>
        <v>ﾘｸﾍﾞﾂﾁｮｳ</v>
      </c>
    </row>
    <row r="170" spans="1:7">
      <c r="A170" s="25" t="s">
        <v>580</v>
      </c>
      <c r="B170" s="25" t="s">
        <v>32</v>
      </c>
      <c r="C170" s="25" t="s">
        <v>581</v>
      </c>
      <c r="D170" s="25" t="s">
        <v>31</v>
      </c>
      <c r="E170" s="25" t="s">
        <v>582</v>
      </c>
      <c r="F170" s="24" t="str">
        <f t="shared" si="5"/>
        <v>浦幌町</v>
      </c>
      <c r="G170" s="24" t="str">
        <f t="shared" si="6"/>
        <v>ｳﾗﾎﾛﾁｮｳ</v>
      </c>
    </row>
    <row r="171" spans="1:7">
      <c r="A171" s="25" t="s">
        <v>583</v>
      </c>
      <c r="B171" s="25" t="s">
        <v>32</v>
      </c>
      <c r="C171" s="25" t="s">
        <v>584</v>
      </c>
      <c r="D171" s="25" t="s">
        <v>31</v>
      </c>
      <c r="E171" s="25" t="s">
        <v>585</v>
      </c>
      <c r="F171" s="24" t="str">
        <f t="shared" si="5"/>
        <v>釧路町</v>
      </c>
      <c r="G171" s="24" t="str">
        <f t="shared" si="6"/>
        <v>ｸｼﾛﾁｮｳ</v>
      </c>
    </row>
    <row r="172" spans="1:7">
      <c r="A172" s="25" t="s">
        <v>586</v>
      </c>
      <c r="B172" s="25" t="s">
        <v>32</v>
      </c>
      <c r="C172" s="25" t="s">
        <v>587</v>
      </c>
      <c r="D172" s="25" t="s">
        <v>31</v>
      </c>
      <c r="E172" s="25" t="s">
        <v>588</v>
      </c>
      <c r="F172" s="24" t="str">
        <f t="shared" si="5"/>
        <v>厚岸町</v>
      </c>
      <c r="G172" s="24" t="str">
        <f t="shared" si="6"/>
        <v>ｱｯｹｼﾁｮｳ</v>
      </c>
    </row>
    <row r="173" spans="1:7">
      <c r="A173" s="25" t="s">
        <v>589</v>
      </c>
      <c r="B173" s="25" t="s">
        <v>32</v>
      </c>
      <c r="C173" s="25" t="s">
        <v>590</v>
      </c>
      <c r="D173" s="25" t="s">
        <v>31</v>
      </c>
      <c r="E173" s="25" t="s">
        <v>591</v>
      </c>
      <c r="F173" s="24" t="str">
        <f t="shared" si="5"/>
        <v>浜中町</v>
      </c>
      <c r="G173" s="24" t="str">
        <f t="shared" si="6"/>
        <v>ﾊﾏﾅｶﾁｮｳ</v>
      </c>
    </row>
    <row r="174" spans="1:7">
      <c r="A174" s="25" t="s">
        <v>592</v>
      </c>
      <c r="B174" s="25" t="s">
        <v>32</v>
      </c>
      <c r="C174" s="25" t="s">
        <v>593</v>
      </c>
      <c r="D174" s="25" t="s">
        <v>31</v>
      </c>
      <c r="E174" s="25" t="s">
        <v>594</v>
      </c>
      <c r="F174" s="24" t="str">
        <f t="shared" si="5"/>
        <v>標茶町</v>
      </c>
      <c r="G174" s="24" t="str">
        <f t="shared" si="6"/>
        <v>ｼﾍﾞﾁｬﾁｮｳ</v>
      </c>
    </row>
    <row r="175" spans="1:7">
      <c r="A175" s="25" t="s">
        <v>595</v>
      </c>
      <c r="B175" s="25" t="s">
        <v>32</v>
      </c>
      <c r="C175" s="25" t="s">
        <v>596</v>
      </c>
      <c r="D175" s="25" t="s">
        <v>31</v>
      </c>
      <c r="E175" s="25" t="s">
        <v>597</v>
      </c>
      <c r="F175" s="24" t="str">
        <f t="shared" si="5"/>
        <v>弟子屈町</v>
      </c>
      <c r="G175" s="24" t="str">
        <f t="shared" si="6"/>
        <v>ﾃｼｶｶﾞﾁｮｳ</v>
      </c>
    </row>
    <row r="176" spans="1:7">
      <c r="A176" s="25" t="s">
        <v>598</v>
      </c>
      <c r="B176" s="25" t="s">
        <v>32</v>
      </c>
      <c r="C176" s="25" t="s">
        <v>599</v>
      </c>
      <c r="D176" s="25" t="s">
        <v>31</v>
      </c>
      <c r="E176" s="25" t="s">
        <v>600</v>
      </c>
      <c r="F176" s="24" t="str">
        <f t="shared" si="5"/>
        <v>鶴居村</v>
      </c>
      <c r="G176" s="24" t="str">
        <f t="shared" si="6"/>
        <v>ﾂﾙｲﾑﾗ</v>
      </c>
    </row>
    <row r="177" spans="1:7">
      <c r="A177" s="25" t="s">
        <v>601</v>
      </c>
      <c r="B177" s="25" t="s">
        <v>32</v>
      </c>
      <c r="C177" s="25" t="s">
        <v>602</v>
      </c>
      <c r="D177" s="25" t="s">
        <v>31</v>
      </c>
      <c r="E177" s="25" t="s">
        <v>603</v>
      </c>
      <c r="F177" s="24" t="str">
        <f t="shared" si="5"/>
        <v>白糠町</v>
      </c>
      <c r="G177" s="24" t="str">
        <f t="shared" si="6"/>
        <v>ｼﾗﾇｶﾁｮｳ</v>
      </c>
    </row>
    <row r="178" spans="1:7">
      <c r="A178" s="25" t="s">
        <v>604</v>
      </c>
      <c r="B178" s="25" t="s">
        <v>32</v>
      </c>
      <c r="C178" s="25" t="s">
        <v>605</v>
      </c>
      <c r="D178" s="25" t="s">
        <v>31</v>
      </c>
      <c r="E178" s="25" t="s">
        <v>606</v>
      </c>
      <c r="F178" s="24" t="str">
        <f t="shared" si="5"/>
        <v>別海町</v>
      </c>
      <c r="G178" s="24" t="str">
        <f t="shared" si="6"/>
        <v>ﾍﾞﾂｶｲﾁｮｳ</v>
      </c>
    </row>
    <row r="179" spans="1:7">
      <c r="A179" s="25" t="s">
        <v>607</v>
      </c>
      <c r="B179" s="25" t="s">
        <v>32</v>
      </c>
      <c r="C179" s="25" t="s">
        <v>608</v>
      </c>
      <c r="D179" s="25" t="s">
        <v>31</v>
      </c>
      <c r="E179" s="25" t="s">
        <v>609</v>
      </c>
      <c r="F179" s="24" t="str">
        <f t="shared" si="5"/>
        <v>中標津町</v>
      </c>
      <c r="G179" s="24" t="str">
        <f t="shared" si="6"/>
        <v>ﾅｶｼﾍﾞﾂﾁｮｳ</v>
      </c>
    </row>
    <row r="180" spans="1:7">
      <c r="A180" s="25" t="s">
        <v>610</v>
      </c>
      <c r="B180" s="25" t="s">
        <v>32</v>
      </c>
      <c r="C180" s="25" t="s">
        <v>611</v>
      </c>
      <c r="D180" s="25" t="s">
        <v>31</v>
      </c>
      <c r="E180" s="25" t="s">
        <v>612</v>
      </c>
      <c r="F180" s="24" t="str">
        <f t="shared" si="5"/>
        <v>標津町</v>
      </c>
      <c r="G180" s="24" t="str">
        <f t="shared" si="6"/>
        <v>ｼﾍﾞﾂﾁｮｳ</v>
      </c>
    </row>
    <row r="181" spans="1:7">
      <c r="A181" s="25" t="s">
        <v>613</v>
      </c>
      <c r="B181" s="25" t="s">
        <v>32</v>
      </c>
      <c r="C181" s="25" t="s">
        <v>614</v>
      </c>
      <c r="D181" s="25" t="s">
        <v>31</v>
      </c>
      <c r="E181" s="25" t="s">
        <v>615</v>
      </c>
      <c r="F181" s="24" t="str">
        <f t="shared" si="5"/>
        <v>羅臼町</v>
      </c>
      <c r="G181" s="24" t="str">
        <f t="shared" si="6"/>
        <v>ﾗｳｽﾁｮｳ</v>
      </c>
    </row>
    <row r="182" spans="1:7">
      <c r="A182" s="26" t="s">
        <v>616</v>
      </c>
      <c r="B182" s="26" t="s">
        <v>617</v>
      </c>
      <c r="C182" s="27"/>
      <c r="D182" s="28" t="s">
        <v>618</v>
      </c>
      <c r="E182" s="27"/>
      <c r="F182" s="24" t="str">
        <f t="shared" si="5"/>
        <v>青森県</v>
      </c>
      <c r="G182" s="24" t="str">
        <f t="shared" si="6"/>
        <v>ｱｵﾓﾘｹﾝ</v>
      </c>
    </row>
    <row r="183" spans="1:7">
      <c r="A183" s="25" t="s">
        <v>619</v>
      </c>
      <c r="B183" s="25" t="s">
        <v>36</v>
      </c>
      <c r="C183" s="25" t="s">
        <v>620</v>
      </c>
      <c r="D183" s="25" t="s">
        <v>621</v>
      </c>
      <c r="E183" s="25" t="s">
        <v>622</v>
      </c>
      <c r="F183" s="24" t="str">
        <f t="shared" si="5"/>
        <v>青森市</v>
      </c>
      <c r="G183" s="24" t="str">
        <f t="shared" si="6"/>
        <v>ｱｵﾓﾘｼ</v>
      </c>
    </row>
    <row r="184" spans="1:7">
      <c r="A184" s="25" t="s">
        <v>623</v>
      </c>
      <c r="B184" s="25" t="s">
        <v>36</v>
      </c>
      <c r="C184" s="25" t="s">
        <v>624</v>
      </c>
      <c r="D184" s="25" t="s">
        <v>621</v>
      </c>
      <c r="E184" s="25" t="s">
        <v>625</v>
      </c>
      <c r="F184" s="24" t="str">
        <f t="shared" si="5"/>
        <v>弘前市</v>
      </c>
      <c r="G184" s="24" t="str">
        <f t="shared" si="6"/>
        <v>ﾋﾛｻｷｼ</v>
      </c>
    </row>
    <row r="185" spans="1:7">
      <c r="A185" s="25" t="s">
        <v>626</v>
      </c>
      <c r="B185" s="25" t="s">
        <v>36</v>
      </c>
      <c r="C185" s="25" t="s">
        <v>627</v>
      </c>
      <c r="D185" s="25" t="s">
        <v>621</v>
      </c>
      <c r="E185" s="25" t="s">
        <v>628</v>
      </c>
      <c r="F185" s="24" t="str">
        <f t="shared" si="5"/>
        <v>八戸市</v>
      </c>
      <c r="G185" s="24" t="str">
        <f t="shared" si="6"/>
        <v>ﾊﾁﾉﾍｼ</v>
      </c>
    </row>
    <row r="186" spans="1:7">
      <c r="A186" s="25" t="s">
        <v>629</v>
      </c>
      <c r="B186" s="25" t="s">
        <v>36</v>
      </c>
      <c r="C186" s="25" t="s">
        <v>630</v>
      </c>
      <c r="D186" s="25" t="s">
        <v>621</v>
      </c>
      <c r="E186" s="25" t="s">
        <v>631</v>
      </c>
      <c r="F186" s="24" t="str">
        <f t="shared" si="5"/>
        <v>黒石市</v>
      </c>
      <c r="G186" s="24" t="str">
        <f t="shared" si="6"/>
        <v>ｸﾛｲｼｼ</v>
      </c>
    </row>
    <row r="187" spans="1:7">
      <c r="A187" s="25" t="s">
        <v>632</v>
      </c>
      <c r="B187" s="25" t="s">
        <v>36</v>
      </c>
      <c r="C187" s="25" t="s">
        <v>633</v>
      </c>
      <c r="D187" s="25" t="s">
        <v>621</v>
      </c>
      <c r="E187" s="25" t="s">
        <v>634</v>
      </c>
      <c r="F187" s="24" t="str">
        <f t="shared" si="5"/>
        <v>五所川原市</v>
      </c>
      <c r="G187" s="24" t="str">
        <f t="shared" si="6"/>
        <v>ｺﾞｼｮｶﾞﾜﾗｼ</v>
      </c>
    </row>
    <row r="188" spans="1:7">
      <c r="A188" s="25" t="s">
        <v>635</v>
      </c>
      <c r="B188" s="25" t="s">
        <v>36</v>
      </c>
      <c r="C188" s="25" t="s">
        <v>636</v>
      </c>
      <c r="D188" s="25" t="s">
        <v>621</v>
      </c>
      <c r="E188" s="25" t="s">
        <v>637</v>
      </c>
      <c r="F188" s="24" t="str">
        <f t="shared" si="5"/>
        <v>十和田市</v>
      </c>
      <c r="G188" s="24" t="str">
        <f t="shared" si="6"/>
        <v>ﾄﾜﾀﾞｼ</v>
      </c>
    </row>
    <row r="189" spans="1:7">
      <c r="A189" s="25" t="s">
        <v>638</v>
      </c>
      <c r="B189" s="25" t="s">
        <v>36</v>
      </c>
      <c r="C189" s="25" t="s">
        <v>639</v>
      </c>
      <c r="D189" s="25" t="s">
        <v>621</v>
      </c>
      <c r="E189" s="25" t="s">
        <v>640</v>
      </c>
      <c r="F189" s="24" t="str">
        <f t="shared" si="5"/>
        <v>三沢市</v>
      </c>
      <c r="G189" s="24" t="str">
        <f t="shared" si="6"/>
        <v>ﾐｻﾜｼ</v>
      </c>
    </row>
    <row r="190" spans="1:7">
      <c r="A190" s="25" t="s">
        <v>641</v>
      </c>
      <c r="B190" s="25" t="s">
        <v>36</v>
      </c>
      <c r="C190" s="25" t="s">
        <v>642</v>
      </c>
      <c r="D190" s="25" t="s">
        <v>621</v>
      </c>
      <c r="E190" s="25" t="s">
        <v>643</v>
      </c>
      <c r="F190" s="24" t="str">
        <f t="shared" si="5"/>
        <v>むつ市</v>
      </c>
      <c r="G190" s="24" t="str">
        <f t="shared" si="6"/>
        <v>ﾑﾂｼ</v>
      </c>
    </row>
    <row r="191" spans="1:7">
      <c r="A191" s="25" t="s">
        <v>644</v>
      </c>
      <c r="B191" s="25" t="s">
        <v>36</v>
      </c>
      <c r="C191" s="25" t="s">
        <v>645</v>
      </c>
      <c r="D191" s="25" t="s">
        <v>621</v>
      </c>
      <c r="E191" s="25" t="s">
        <v>646</v>
      </c>
      <c r="F191" s="24" t="str">
        <f t="shared" si="5"/>
        <v>つがる市</v>
      </c>
      <c r="G191" s="24" t="str">
        <f t="shared" si="6"/>
        <v>ﾂｶﾞﾙｼ</v>
      </c>
    </row>
    <row r="192" spans="1:7">
      <c r="A192" s="25" t="s">
        <v>647</v>
      </c>
      <c r="B192" s="25" t="s">
        <v>36</v>
      </c>
      <c r="C192" s="25" t="s">
        <v>648</v>
      </c>
      <c r="D192" s="25" t="s">
        <v>621</v>
      </c>
      <c r="E192" s="25" t="s">
        <v>649</v>
      </c>
      <c r="F192" s="24" t="str">
        <f t="shared" si="5"/>
        <v>平川市</v>
      </c>
      <c r="G192" s="24" t="str">
        <f t="shared" si="6"/>
        <v>ﾋﾗｶﾜｼ</v>
      </c>
    </row>
    <row r="193" spans="1:7">
      <c r="A193" s="25" t="s">
        <v>650</v>
      </c>
      <c r="B193" s="25" t="s">
        <v>36</v>
      </c>
      <c r="C193" s="25" t="s">
        <v>651</v>
      </c>
      <c r="D193" s="25" t="s">
        <v>621</v>
      </c>
      <c r="E193" s="25" t="s">
        <v>652</v>
      </c>
      <c r="F193" s="24" t="str">
        <f t="shared" si="5"/>
        <v>平内町</v>
      </c>
      <c r="G193" s="24" t="str">
        <f t="shared" si="6"/>
        <v>ﾋﾗﾅｲﾏﾁ</v>
      </c>
    </row>
    <row r="194" spans="1:7">
      <c r="A194" s="25" t="s">
        <v>653</v>
      </c>
      <c r="B194" s="25" t="s">
        <v>36</v>
      </c>
      <c r="C194" s="25" t="s">
        <v>654</v>
      </c>
      <c r="D194" s="25" t="s">
        <v>621</v>
      </c>
      <c r="E194" s="25" t="s">
        <v>655</v>
      </c>
      <c r="F194" s="24" t="str">
        <f t="shared" si="5"/>
        <v>今別町</v>
      </c>
      <c r="G194" s="24" t="str">
        <f t="shared" si="6"/>
        <v>ｲﾏﾍﾞﾂﾏﾁ</v>
      </c>
    </row>
    <row r="195" spans="1:7">
      <c r="A195" s="25" t="s">
        <v>656</v>
      </c>
      <c r="B195" s="25" t="s">
        <v>36</v>
      </c>
      <c r="C195" s="25" t="s">
        <v>657</v>
      </c>
      <c r="D195" s="25" t="s">
        <v>621</v>
      </c>
      <c r="E195" s="25" t="s">
        <v>658</v>
      </c>
      <c r="F195" s="24" t="str">
        <f t="shared" ref="F195:F258" si="7">IF(C195="",B195,C195)</f>
        <v>蓬田村</v>
      </c>
      <c r="G195" s="24" t="str">
        <f t="shared" ref="G195:G258" si="8">IF(E195="",D195,E195)</f>
        <v>ﾖﾓｷﾞﾀﾑﾗ</v>
      </c>
    </row>
    <row r="196" spans="1:7">
      <c r="A196" s="25" t="s">
        <v>659</v>
      </c>
      <c r="B196" s="25" t="s">
        <v>36</v>
      </c>
      <c r="C196" s="25" t="s">
        <v>660</v>
      </c>
      <c r="D196" s="25" t="s">
        <v>621</v>
      </c>
      <c r="E196" s="25" t="s">
        <v>661</v>
      </c>
      <c r="F196" s="24" t="str">
        <f t="shared" si="7"/>
        <v>外ヶ浜町</v>
      </c>
      <c r="G196" s="24" t="str">
        <f t="shared" si="8"/>
        <v>ｿﾄｶﾞﾊﾏﾏﾁ</v>
      </c>
    </row>
    <row r="197" spans="1:7">
      <c r="A197" s="25" t="s">
        <v>662</v>
      </c>
      <c r="B197" s="25" t="s">
        <v>36</v>
      </c>
      <c r="C197" s="25" t="s">
        <v>663</v>
      </c>
      <c r="D197" s="25" t="s">
        <v>621</v>
      </c>
      <c r="E197" s="25" t="s">
        <v>664</v>
      </c>
      <c r="F197" s="24" t="str">
        <f t="shared" si="7"/>
        <v>鰺ヶ沢町</v>
      </c>
      <c r="G197" s="24" t="str">
        <f t="shared" si="8"/>
        <v>ｱｼﾞｶﾞｻﾜﾏﾁ</v>
      </c>
    </row>
    <row r="198" spans="1:7">
      <c r="A198" s="25" t="s">
        <v>665</v>
      </c>
      <c r="B198" s="25" t="s">
        <v>36</v>
      </c>
      <c r="C198" s="25" t="s">
        <v>666</v>
      </c>
      <c r="D198" s="25" t="s">
        <v>621</v>
      </c>
      <c r="E198" s="25" t="s">
        <v>667</v>
      </c>
      <c r="F198" s="24" t="str">
        <f t="shared" si="7"/>
        <v>深浦町</v>
      </c>
      <c r="G198" s="24" t="str">
        <f t="shared" si="8"/>
        <v>ﾌｶｳﾗﾏﾁ</v>
      </c>
    </row>
    <row r="199" spans="1:7">
      <c r="A199" s="25" t="s">
        <v>668</v>
      </c>
      <c r="B199" s="25" t="s">
        <v>36</v>
      </c>
      <c r="C199" s="25" t="s">
        <v>669</v>
      </c>
      <c r="D199" s="25" t="s">
        <v>621</v>
      </c>
      <c r="E199" s="25" t="s">
        <v>670</v>
      </c>
      <c r="F199" s="24" t="str">
        <f t="shared" si="7"/>
        <v>西目屋村</v>
      </c>
      <c r="G199" s="24" t="str">
        <f t="shared" si="8"/>
        <v>ﾆｼﾒﾔﾑﾗ</v>
      </c>
    </row>
    <row r="200" spans="1:7">
      <c r="A200" s="25" t="s">
        <v>671</v>
      </c>
      <c r="B200" s="25" t="s">
        <v>36</v>
      </c>
      <c r="C200" s="25" t="s">
        <v>672</v>
      </c>
      <c r="D200" s="25" t="s">
        <v>621</v>
      </c>
      <c r="E200" s="25" t="s">
        <v>673</v>
      </c>
      <c r="F200" s="24" t="str">
        <f t="shared" si="7"/>
        <v>藤崎町</v>
      </c>
      <c r="G200" s="24" t="str">
        <f t="shared" si="8"/>
        <v>ﾌｼﾞｻｷﾏﾁ</v>
      </c>
    </row>
    <row r="201" spans="1:7">
      <c r="A201" s="25" t="s">
        <v>674</v>
      </c>
      <c r="B201" s="25" t="s">
        <v>36</v>
      </c>
      <c r="C201" s="25" t="s">
        <v>675</v>
      </c>
      <c r="D201" s="25" t="s">
        <v>621</v>
      </c>
      <c r="E201" s="25" t="s">
        <v>676</v>
      </c>
      <c r="F201" s="24" t="str">
        <f t="shared" si="7"/>
        <v>大鰐町</v>
      </c>
      <c r="G201" s="24" t="str">
        <f t="shared" si="8"/>
        <v>ｵｵﾜﾆﾏﾁ</v>
      </c>
    </row>
    <row r="202" spans="1:7">
      <c r="A202" s="25" t="s">
        <v>677</v>
      </c>
      <c r="B202" s="25" t="s">
        <v>36</v>
      </c>
      <c r="C202" s="25" t="s">
        <v>678</v>
      </c>
      <c r="D202" s="25" t="s">
        <v>621</v>
      </c>
      <c r="E202" s="25" t="s">
        <v>679</v>
      </c>
      <c r="F202" s="24" t="str">
        <f t="shared" si="7"/>
        <v>田舎館村</v>
      </c>
      <c r="G202" s="24" t="str">
        <f t="shared" si="8"/>
        <v>ｲﾅｶﾀﾞﾃﾑﾗ</v>
      </c>
    </row>
    <row r="203" spans="1:7">
      <c r="A203" s="25" t="s">
        <v>680</v>
      </c>
      <c r="B203" s="25" t="s">
        <v>36</v>
      </c>
      <c r="C203" s="25" t="s">
        <v>681</v>
      </c>
      <c r="D203" s="25" t="s">
        <v>621</v>
      </c>
      <c r="E203" s="25" t="s">
        <v>682</v>
      </c>
      <c r="F203" s="24" t="str">
        <f t="shared" si="7"/>
        <v>板柳町</v>
      </c>
      <c r="G203" s="24" t="str">
        <f t="shared" si="8"/>
        <v>ｲﾀﾔﾅｷﾞﾏﾁ</v>
      </c>
    </row>
    <row r="204" spans="1:7">
      <c r="A204" s="25" t="s">
        <v>683</v>
      </c>
      <c r="B204" s="25" t="s">
        <v>36</v>
      </c>
      <c r="C204" s="25" t="s">
        <v>684</v>
      </c>
      <c r="D204" s="25" t="s">
        <v>621</v>
      </c>
      <c r="E204" s="25" t="s">
        <v>685</v>
      </c>
      <c r="F204" s="24" t="str">
        <f t="shared" si="7"/>
        <v>鶴田町</v>
      </c>
      <c r="G204" s="24" t="str">
        <f t="shared" si="8"/>
        <v>ﾂﾙﾀﾏﾁ</v>
      </c>
    </row>
    <row r="205" spans="1:7">
      <c r="A205" s="25" t="s">
        <v>686</v>
      </c>
      <c r="B205" s="25" t="s">
        <v>36</v>
      </c>
      <c r="C205" s="25" t="s">
        <v>687</v>
      </c>
      <c r="D205" s="25" t="s">
        <v>621</v>
      </c>
      <c r="E205" s="25" t="s">
        <v>688</v>
      </c>
      <c r="F205" s="24" t="str">
        <f t="shared" si="7"/>
        <v>中泊町</v>
      </c>
      <c r="G205" s="24" t="str">
        <f t="shared" si="8"/>
        <v>ﾅｶﾄﾞﾏﾘﾏﾁ</v>
      </c>
    </row>
    <row r="206" spans="1:7">
      <c r="A206" s="25" t="s">
        <v>689</v>
      </c>
      <c r="B206" s="25" t="s">
        <v>36</v>
      </c>
      <c r="C206" s="25" t="s">
        <v>690</v>
      </c>
      <c r="D206" s="25" t="s">
        <v>621</v>
      </c>
      <c r="E206" s="25" t="s">
        <v>691</v>
      </c>
      <c r="F206" s="24" t="str">
        <f t="shared" si="7"/>
        <v>野辺地町</v>
      </c>
      <c r="G206" s="24" t="str">
        <f t="shared" si="8"/>
        <v>ﾉﾍｼﾞﾏﾁ</v>
      </c>
    </row>
    <row r="207" spans="1:7">
      <c r="A207" s="25" t="s">
        <v>692</v>
      </c>
      <c r="B207" s="25" t="s">
        <v>36</v>
      </c>
      <c r="C207" s="25" t="s">
        <v>693</v>
      </c>
      <c r="D207" s="25" t="s">
        <v>621</v>
      </c>
      <c r="E207" s="25" t="s">
        <v>694</v>
      </c>
      <c r="F207" s="24" t="str">
        <f t="shared" si="7"/>
        <v>七戸町</v>
      </c>
      <c r="G207" s="24" t="str">
        <f t="shared" si="8"/>
        <v>ｼﾁﾉﾍﾏﾁ</v>
      </c>
    </row>
    <row r="208" spans="1:7">
      <c r="A208" s="25" t="s">
        <v>695</v>
      </c>
      <c r="B208" s="25" t="s">
        <v>36</v>
      </c>
      <c r="C208" s="25" t="s">
        <v>696</v>
      </c>
      <c r="D208" s="25" t="s">
        <v>621</v>
      </c>
      <c r="E208" s="25" t="s">
        <v>697</v>
      </c>
      <c r="F208" s="24" t="str">
        <f t="shared" si="7"/>
        <v>六戸町</v>
      </c>
      <c r="G208" s="24" t="str">
        <f t="shared" si="8"/>
        <v>ﾛｸﾉﾍﾏﾁ</v>
      </c>
    </row>
    <row r="209" spans="1:7">
      <c r="A209" s="25" t="s">
        <v>698</v>
      </c>
      <c r="B209" s="25" t="s">
        <v>36</v>
      </c>
      <c r="C209" s="25" t="s">
        <v>699</v>
      </c>
      <c r="D209" s="25" t="s">
        <v>621</v>
      </c>
      <c r="E209" s="25" t="s">
        <v>700</v>
      </c>
      <c r="F209" s="24" t="str">
        <f t="shared" si="7"/>
        <v>横浜町</v>
      </c>
      <c r="G209" s="24" t="str">
        <f t="shared" si="8"/>
        <v>ﾖｺﾊﾏﾏﾁ</v>
      </c>
    </row>
    <row r="210" spans="1:7">
      <c r="A210" s="25" t="s">
        <v>701</v>
      </c>
      <c r="B210" s="25" t="s">
        <v>36</v>
      </c>
      <c r="C210" s="25" t="s">
        <v>702</v>
      </c>
      <c r="D210" s="25" t="s">
        <v>621</v>
      </c>
      <c r="E210" s="25" t="s">
        <v>703</v>
      </c>
      <c r="F210" s="24" t="str">
        <f t="shared" si="7"/>
        <v>東北町</v>
      </c>
      <c r="G210" s="24" t="str">
        <f t="shared" si="8"/>
        <v>ﾄｳﾎｸﾏﾁ</v>
      </c>
    </row>
    <row r="211" spans="1:7">
      <c r="A211" s="25" t="s">
        <v>704</v>
      </c>
      <c r="B211" s="25" t="s">
        <v>36</v>
      </c>
      <c r="C211" s="25" t="s">
        <v>705</v>
      </c>
      <c r="D211" s="25" t="s">
        <v>621</v>
      </c>
      <c r="E211" s="25" t="s">
        <v>706</v>
      </c>
      <c r="F211" s="24" t="str">
        <f t="shared" si="7"/>
        <v>六ヶ所村</v>
      </c>
      <c r="G211" s="24" t="str">
        <f t="shared" si="8"/>
        <v>ﾛｯｶｼｮﾑﾗ</v>
      </c>
    </row>
    <row r="212" spans="1:7">
      <c r="A212" s="25" t="s">
        <v>707</v>
      </c>
      <c r="B212" s="25" t="s">
        <v>36</v>
      </c>
      <c r="C212" s="25" t="s">
        <v>708</v>
      </c>
      <c r="D212" s="25" t="s">
        <v>621</v>
      </c>
      <c r="E212" s="25" t="s">
        <v>709</v>
      </c>
      <c r="F212" s="24" t="str">
        <f t="shared" si="7"/>
        <v>おいらせ町</v>
      </c>
      <c r="G212" s="24" t="str">
        <f t="shared" si="8"/>
        <v>ｵｲﾗｾﾁｮｳ</v>
      </c>
    </row>
    <row r="213" spans="1:7">
      <c r="A213" s="25" t="s">
        <v>710</v>
      </c>
      <c r="B213" s="25" t="s">
        <v>36</v>
      </c>
      <c r="C213" s="25" t="s">
        <v>711</v>
      </c>
      <c r="D213" s="25" t="s">
        <v>621</v>
      </c>
      <c r="E213" s="25" t="s">
        <v>712</v>
      </c>
      <c r="F213" s="24" t="str">
        <f t="shared" si="7"/>
        <v>大間町</v>
      </c>
      <c r="G213" s="24" t="str">
        <f t="shared" si="8"/>
        <v>ｵｵﾏﾏﾁ</v>
      </c>
    </row>
    <row r="214" spans="1:7">
      <c r="A214" s="25" t="s">
        <v>713</v>
      </c>
      <c r="B214" s="25" t="s">
        <v>36</v>
      </c>
      <c r="C214" s="25" t="s">
        <v>714</v>
      </c>
      <c r="D214" s="25" t="s">
        <v>621</v>
      </c>
      <c r="E214" s="25" t="s">
        <v>715</v>
      </c>
      <c r="F214" s="24" t="str">
        <f t="shared" si="7"/>
        <v>東通村</v>
      </c>
      <c r="G214" s="24" t="str">
        <f t="shared" si="8"/>
        <v>ﾋｶﾞｼﾄﾞｵﾘﾑﾗ</v>
      </c>
    </row>
    <row r="215" spans="1:7">
      <c r="A215" s="25" t="s">
        <v>716</v>
      </c>
      <c r="B215" s="25" t="s">
        <v>36</v>
      </c>
      <c r="C215" s="25" t="s">
        <v>717</v>
      </c>
      <c r="D215" s="25" t="s">
        <v>621</v>
      </c>
      <c r="E215" s="25" t="s">
        <v>718</v>
      </c>
      <c r="F215" s="24" t="str">
        <f t="shared" si="7"/>
        <v>風間浦村</v>
      </c>
      <c r="G215" s="24" t="str">
        <f t="shared" si="8"/>
        <v>ｶｻﾞﾏｳﾗﾑﾗ</v>
      </c>
    </row>
    <row r="216" spans="1:7">
      <c r="A216" s="25" t="s">
        <v>719</v>
      </c>
      <c r="B216" s="25" t="s">
        <v>36</v>
      </c>
      <c r="C216" s="25" t="s">
        <v>720</v>
      </c>
      <c r="D216" s="25" t="s">
        <v>621</v>
      </c>
      <c r="E216" s="25" t="s">
        <v>721</v>
      </c>
      <c r="F216" s="24" t="str">
        <f t="shared" si="7"/>
        <v>佐井村</v>
      </c>
      <c r="G216" s="24" t="str">
        <f t="shared" si="8"/>
        <v>ｻｲﾑﾗ</v>
      </c>
    </row>
    <row r="217" spans="1:7">
      <c r="A217" s="25" t="s">
        <v>722</v>
      </c>
      <c r="B217" s="25" t="s">
        <v>36</v>
      </c>
      <c r="C217" s="25" t="s">
        <v>723</v>
      </c>
      <c r="D217" s="25" t="s">
        <v>621</v>
      </c>
      <c r="E217" s="25" t="s">
        <v>724</v>
      </c>
      <c r="F217" s="24" t="str">
        <f t="shared" si="7"/>
        <v>三戸町</v>
      </c>
      <c r="G217" s="24" t="str">
        <f t="shared" si="8"/>
        <v>ｻﾝﾉﾍﾏﾁ</v>
      </c>
    </row>
    <row r="218" spans="1:7">
      <c r="A218" s="25" t="s">
        <v>725</v>
      </c>
      <c r="B218" s="25" t="s">
        <v>36</v>
      </c>
      <c r="C218" s="25" t="s">
        <v>726</v>
      </c>
      <c r="D218" s="25" t="s">
        <v>621</v>
      </c>
      <c r="E218" s="25" t="s">
        <v>727</v>
      </c>
      <c r="F218" s="24" t="str">
        <f t="shared" si="7"/>
        <v>五戸町</v>
      </c>
      <c r="G218" s="24" t="str">
        <f t="shared" si="8"/>
        <v>ｺﾞﾉﾍﾏﾁ</v>
      </c>
    </row>
    <row r="219" spans="1:7">
      <c r="A219" s="25" t="s">
        <v>728</v>
      </c>
      <c r="B219" s="25" t="s">
        <v>36</v>
      </c>
      <c r="C219" s="25" t="s">
        <v>729</v>
      </c>
      <c r="D219" s="25" t="s">
        <v>621</v>
      </c>
      <c r="E219" s="25" t="s">
        <v>730</v>
      </c>
      <c r="F219" s="24" t="str">
        <f t="shared" si="7"/>
        <v>田子町</v>
      </c>
      <c r="G219" s="24" t="str">
        <f t="shared" si="8"/>
        <v>ﾀｯｺﾏﾁ</v>
      </c>
    </row>
    <row r="220" spans="1:7">
      <c r="A220" s="25" t="s">
        <v>731</v>
      </c>
      <c r="B220" s="25" t="s">
        <v>36</v>
      </c>
      <c r="C220" s="25" t="s">
        <v>732</v>
      </c>
      <c r="D220" s="25" t="s">
        <v>621</v>
      </c>
      <c r="E220" s="25" t="s">
        <v>733</v>
      </c>
      <c r="F220" s="24" t="str">
        <f t="shared" si="7"/>
        <v>南部町</v>
      </c>
      <c r="G220" s="24" t="str">
        <f t="shared" si="8"/>
        <v>ﾅﾝﾌﾞﾁｮｳ</v>
      </c>
    </row>
    <row r="221" spans="1:7">
      <c r="A221" s="25" t="s">
        <v>734</v>
      </c>
      <c r="B221" s="25" t="s">
        <v>36</v>
      </c>
      <c r="C221" s="25" t="s">
        <v>735</v>
      </c>
      <c r="D221" s="25" t="s">
        <v>621</v>
      </c>
      <c r="E221" s="25" t="s">
        <v>736</v>
      </c>
      <c r="F221" s="24" t="str">
        <f t="shared" si="7"/>
        <v>階上町</v>
      </c>
      <c r="G221" s="24" t="str">
        <f t="shared" si="8"/>
        <v>ﾊｼｶﾐﾁｮｳ</v>
      </c>
    </row>
    <row r="222" spans="1:7">
      <c r="A222" s="25" t="s">
        <v>737</v>
      </c>
      <c r="B222" s="25" t="s">
        <v>36</v>
      </c>
      <c r="C222" s="25" t="s">
        <v>738</v>
      </c>
      <c r="D222" s="25" t="s">
        <v>621</v>
      </c>
      <c r="E222" s="25" t="s">
        <v>739</v>
      </c>
      <c r="F222" s="24" t="str">
        <f t="shared" si="7"/>
        <v>新郷村</v>
      </c>
      <c r="G222" s="24" t="str">
        <f t="shared" si="8"/>
        <v>ｼﾝｺﾞｳﾑﾗ</v>
      </c>
    </row>
    <row r="223" spans="1:7">
      <c r="A223" s="26" t="s">
        <v>740</v>
      </c>
      <c r="B223" s="26" t="s">
        <v>741</v>
      </c>
      <c r="C223" s="27"/>
      <c r="D223" s="28" t="s">
        <v>742</v>
      </c>
      <c r="E223" s="27"/>
      <c r="F223" s="24" t="str">
        <f t="shared" si="7"/>
        <v>岩手県</v>
      </c>
      <c r="G223" s="24" t="str">
        <f t="shared" si="8"/>
        <v>ｲﾜﾃｹﾝ</v>
      </c>
    </row>
    <row r="224" spans="1:7">
      <c r="A224" s="25" t="s">
        <v>743</v>
      </c>
      <c r="B224" s="25" t="s">
        <v>40</v>
      </c>
      <c r="C224" s="25" t="s">
        <v>744</v>
      </c>
      <c r="D224" s="25" t="s">
        <v>745</v>
      </c>
      <c r="E224" s="25" t="s">
        <v>746</v>
      </c>
      <c r="F224" s="24" t="str">
        <f t="shared" si="7"/>
        <v>盛岡市</v>
      </c>
      <c r="G224" s="24" t="str">
        <f t="shared" si="8"/>
        <v>ﾓﾘｵｶｼ</v>
      </c>
    </row>
    <row r="225" spans="1:7">
      <c r="A225" s="25" t="s">
        <v>747</v>
      </c>
      <c r="B225" s="25" t="s">
        <v>40</v>
      </c>
      <c r="C225" s="25" t="s">
        <v>748</v>
      </c>
      <c r="D225" s="25" t="s">
        <v>745</v>
      </c>
      <c r="E225" s="25" t="s">
        <v>749</v>
      </c>
      <c r="F225" s="24" t="str">
        <f t="shared" si="7"/>
        <v>宮古市</v>
      </c>
      <c r="G225" s="24" t="str">
        <f t="shared" si="8"/>
        <v>ﾐﾔｺｼ</v>
      </c>
    </row>
    <row r="226" spans="1:7">
      <c r="A226" s="25" t="s">
        <v>750</v>
      </c>
      <c r="B226" s="25" t="s">
        <v>40</v>
      </c>
      <c r="C226" s="25" t="s">
        <v>751</v>
      </c>
      <c r="D226" s="25" t="s">
        <v>745</v>
      </c>
      <c r="E226" s="25" t="s">
        <v>752</v>
      </c>
      <c r="F226" s="24" t="str">
        <f t="shared" si="7"/>
        <v>大船渡市</v>
      </c>
      <c r="G226" s="24" t="str">
        <f t="shared" si="8"/>
        <v>ｵｵﾌﾅﾄｼ</v>
      </c>
    </row>
    <row r="227" spans="1:7">
      <c r="A227" s="25" t="s">
        <v>753</v>
      </c>
      <c r="B227" s="25" t="s">
        <v>40</v>
      </c>
      <c r="C227" s="25" t="s">
        <v>754</v>
      </c>
      <c r="D227" s="25" t="s">
        <v>745</v>
      </c>
      <c r="E227" s="25" t="s">
        <v>755</v>
      </c>
      <c r="F227" s="24" t="str">
        <f t="shared" si="7"/>
        <v>花巻市</v>
      </c>
      <c r="G227" s="24" t="str">
        <f t="shared" si="8"/>
        <v>ﾊﾅﾏｷｼ</v>
      </c>
    </row>
    <row r="228" spans="1:7">
      <c r="A228" s="25" t="s">
        <v>756</v>
      </c>
      <c r="B228" s="25" t="s">
        <v>40</v>
      </c>
      <c r="C228" s="25" t="s">
        <v>757</v>
      </c>
      <c r="D228" s="25" t="s">
        <v>745</v>
      </c>
      <c r="E228" s="25" t="s">
        <v>758</v>
      </c>
      <c r="F228" s="24" t="str">
        <f t="shared" si="7"/>
        <v>北上市</v>
      </c>
      <c r="G228" s="24" t="str">
        <f t="shared" si="8"/>
        <v>ｷﾀｶﾐｼ</v>
      </c>
    </row>
    <row r="229" spans="1:7">
      <c r="A229" s="25" t="s">
        <v>759</v>
      </c>
      <c r="B229" s="25" t="s">
        <v>40</v>
      </c>
      <c r="C229" s="25" t="s">
        <v>760</v>
      </c>
      <c r="D229" s="25" t="s">
        <v>745</v>
      </c>
      <c r="E229" s="25" t="s">
        <v>761</v>
      </c>
      <c r="F229" s="24" t="str">
        <f t="shared" si="7"/>
        <v>久慈市</v>
      </c>
      <c r="G229" s="24" t="str">
        <f t="shared" si="8"/>
        <v>ｸｼﾞｼ</v>
      </c>
    </row>
    <row r="230" spans="1:7">
      <c r="A230" s="25" t="s">
        <v>762</v>
      </c>
      <c r="B230" s="25" t="s">
        <v>40</v>
      </c>
      <c r="C230" s="25" t="s">
        <v>763</v>
      </c>
      <c r="D230" s="25" t="s">
        <v>745</v>
      </c>
      <c r="E230" s="25" t="s">
        <v>764</v>
      </c>
      <c r="F230" s="24" t="str">
        <f t="shared" si="7"/>
        <v>遠野市</v>
      </c>
      <c r="G230" s="24" t="str">
        <f t="shared" si="8"/>
        <v>ﾄｵﾉｼ</v>
      </c>
    </row>
    <row r="231" spans="1:7">
      <c r="A231" s="25" t="s">
        <v>765</v>
      </c>
      <c r="B231" s="25" t="s">
        <v>40</v>
      </c>
      <c r="C231" s="25" t="s">
        <v>766</v>
      </c>
      <c r="D231" s="25" t="s">
        <v>745</v>
      </c>
      <c r="E231" s="25" t="s">
        <v>767</v>
      </c>
      <c r="F231" s="24" t="str">
        <f t="shared" si="7"/>
        <v>一関市</v>
      </c>
      <c r="G231" s="24" t="str">
        <f t="shared" si="8"/>
        <v>ｲﾁﾉｾｷｼ</v>
      </c>
    </row>
    <row r="232" spans="1:7">
      <c r="A232" s="25" t="s">
        <v>768</v>
      </c>
      <c r="B232" s="25" t="s">
        <v>40</v>
      </c>
      <c r="C232" s="25" t="s">
        <v>769</v>
      </c>
      <c r="D232" s="25" t="s">
        <v>745</v>
      </c>
      <c r="E232" s="25" t="s">
        <v>770</v>
      </c>
      <c r="F232" s="24" t="str">
        <f t="shared" si="7"/>
        <v>陸前高田市</v>
      </c>
      <c r="G232" s="24" t="str">
        <f t="shared" si="8"/>
        <v>ﾘｸｾﾞﾝﾀｶﾀｼ</v>
      </c>
    </row>
    <row r="233" spans="1:7">
      <c r="A233" s="25" t="s">
        <v>771</v>
      </c>
      <c r="B233" s="25" t="s">
        <v>40</v>
      </c>
      <c r="C233" s="25" t="s">
        <v>772</v>
      </c>
      <c r="D233" s="25" t="s">
        <v>745</v>
      </c>
      <c r="E233" s="25" t="s">
        <v>773</v>
      </c>
      <c r="F233" s="24" t="str">
        <f t="shared" si="7"/>
        <v>釜石市</v>
      </c>
      <c r="G233" s="24" t="str">
        <f t="shared" si="8"/>
        <v>ｶﾏｲｼｼ</v>
      </c>
    </row>
    <row r="234" spans="1:7">
      <c r="A234" s="25" t="s">
        <v>774</v>
      </c>
      <c r="B234" s="25" t="s">
        <v>40</v>
      </c>
      <c r="C234" s="25" t="s">
        <v>775</v>
      </c>
      <c r="D234" s="25" t="s">
        <v>745</v>
      </c>
      <c r="E234" s="25" t="s">
        <v>776</v>
      </c>
      <c r="F234" s="24" t="str">
        <f t="shared" si="7"/>
        <v>二戸市</v>
      </c>
      <c r="G234" s="24" t="str">
        <f t="shared" si="8"/>
        <v>ﾆﾉﾍｼ</v>
      </c>
    </row>
    <row r="235" spans="1:7">
      <c r="A235" s="25" t="s">
        <v>777</v>
      </c>
      <c r="B235" s="25" t="s">
        <v>40</v>
      </c>
      <c r="C235" s="25" t="s">
        <v>778</v>
      </c>
      <c r="D235" s="25" t="s">
        <v>745</v>
      </c>
      <c r="E235" s="25" t="s">
        <v>779</v>
      </c>
      <c r="F235" s="24" t="str">
        <f t="shared" si="7"/>
        <v>八幡平市</v>
      </c>
      <c r="G235" s="24" t="str">
        <f t="shared" si="8"/>
        <v>ﾊﾁﾏﾝﾀｲｼ</v>
      </c>
    </row>
    <row r="236" spans="1:7">
      <c r="A236" s="25" t="s">
        <v>780</v>
      </c>
      <c r="B236" s="25" t="s">
        <v>40</v>
      </c>
      <c r="C236" s="25" t="s">
        <v>781</v>
      </c>
      <c r="D236" s="25" t="s">
        <v>745</v>
      </c>
      <c r="E236" s="25" t="s">
        <v>782</v>
      </c>
      <c r="F236" s="24" t="str">
        <f t="shared" si="7"/>
        <v>奥州市</v>
      </c>
      <c r="G236" s="24" t="str">
        <f t="shared" si="8"/>
        <v>ｵｳｼｭｳｼ</v>
      </c>
    </row>
    <row r="237" spans="1:7">
      <c r="A237" s="25" t="s">
        <v>783</v>
      </c>
      <c r="B237" s="25" t="s">
        <v>40</v>
      </c>
      <c r="C237" s="25" t="s">
        <v>784</v>
      </c>
      <c r="D237" s="25" t="s">
        <v>745</v>
      </c>
      <c r="E237" s="25" t="s">
        <v>785</v>
      </c>
      <c r="F237" s="24" t="str">
        <f t="shared" si="7"/>
        <v>滝沢市</v>
      </c>
      <c r="G237" s="24" t="str">
        <f t="shared" si="8"/>
        <v>ﾀｷｻﾞﾜｼ</v>
      </c>
    </row>
    <row r="238" spans="1:7">
      <c r="A238" s="25" t="s">
        <v>786</v>
      </c>
      <c r="B238" s="25" t="s">
        <v>40</v>
      </c>
      <c r="C238" s="25" t="s">
        <v>787</v>
      </c>
      <c r="D238" s="25" t="s">
        <v>745</v>
      </c>
      <c r="E238" s="25" t="s">
        <v>788</v>
      </c>
      <c r="F238" s="24" t="str">
        <f t="shared" si="7"/>
        <v>雫石町</v>
      </c>
      <c r="G238" s="24" t="str">
        <f t="shared" si="8"/>
        <v>ｼｽﾞｸｲｼﾁｮｳ</v>
      </c>
    </row>
    <row r="239" spans="1:7">
      <c r="A239" s="25" t="s">
        <v>789</v>
      </c>
      <c r="B239" s="25" t="s">
        <v>40</v>
      </c>
      <c r="C239" s="25" t="s">
        <v>790</v>
      </c>
      <c r="D239" s="25" t="s">
        <v>745</v>
      </c>
      <c r="E239" s="25" t="s">
        <v>791</v>
      </c>
      <c r="F239" s="24" t="str">
        <f t="shared" si="7"/>
        <v>葛巻町</v>
      </c>
      <c r="G239" s="24" t="str">
        <f t="shared" si="8"/>
        <v>ｸｽﾞﾏｷﾏﾁ</v>
      </c>
    </row>
    <row r="240" spans="1:7">
      <c r="A240" s="25" t="s">
        <v>792</v>
      </c>
      <c r="B240" s="25" t="s">
        <v>40</v>
      </c>
      <c r="C240" s="25" t="s">
        <v>793</v>
      </c>
      <c r="D240" s="25" t="s">
        <v>745</v>
      </c>
      <c r="E240" s="25" t="s">
        <v>794</v>
      </c>
      <c r="F240" s="24" t="str">
        <f t="shared" si="7"/>
        <v>岩手町</v>
      </c>
      <c r="G240" s="24" t="str">
        <f t="shared" si="8"/>
        <v>ｲﾜﾃﾏﾁ</v>
      </c>
    </row>
    <row r="241" spans="1:7">
      <c r="A241" s="25" t="s">
        <v>795</v>
      </c>
      <c r="B241" s="25" t="s">
        <v>40</v>
      </c>
      <c r="C241" s="25" t="s">
        <v>796</v>
      </c>
      <c r="D241" s="25" t="s">
        <v>745</v>
      </c>
      <c r="E241" s="25" t="s">
        <v>797</v>
      </c>
      <c r="F241" s="24" t="str">
        <f t="shared" si="7"/>
        <v>紫波町</v>
      </c>
      <c r="G241" s="24" t="str">
        <f t="shared" si="8"/>
        <v>ｼﾜﾁｮｳ</v>
      </c>
    </row>
    <row r="242" spans="1:7">
      <c r="A242" s="25" t="s">
        <v>798</v>
      </c>
      <c r="B242" s="25" t="s">
        <v>40</v>
      </c>
      <c r="C242" s="25" t="s">
        <v>799</v>
      </c>
      <c r="D242" s="25" t="s">
        <v>745</v>
      </c>
      <c r="E242" s="25" t="s">
        <v>800</v>
      </c>
      <c r="F242" s="24" t="str">
        <f t="shared" si="7"/>
        <v>矢巾町</v>
      </c>
      <c r="G242" s="24" t="str">
        <f t="shared" si="8"/>
        <v>ﾔﾊﾊﾞﾁｮｳ</v>
      </c>
    </row>
    <row r="243" spans="1:7">
      <c r="A243" s="25" t="s">
        <v>801</v>
      </c>
      <c r="B243" s="25" t="s">
        <v>40</v>
      </c>
      <c r="C243" s="25" t="s">
        <v>802</v>
      </c>
      <c r="D243" s="25" t="s">
        <v>745</v>
      </c>
      <c r="E243" s="25" t="s">
        <v>803</v>
      </c>
      <c r="F243" s="24" t="str">
        <f t="shared" si="7"/>
        <v>西和賀町</v>
      </c>
      <c r="G243" s="24" t="str">
        <f t="shared" si="8"/>
        <v>ﾆｼﾜｶﾞﾏﾁ</v>
      </c>
    </row>
    <row r="244" spans="1:7">
      <c r="A244" s="25" t="s">
        <v>804</v>
      </c>
      <c r="B244" s="25" t="s">
        <v>40</v>
      </c>
      <c r="C244" s="25" t="s">
        <v>805</v>
      </c>
      <c r="D244" s="25" t="s">
        <v>745</v>
      </c>
      <c r="E244" s="25" t="s">
        <v>806</v>
      </c>
      <c r="F244" s="24" t="str">
        <f t="shared" si="7"/>
        <v>金ケ崎町</v>
      </c>
      <c r="G244" s="24" t="str">
        <f t="shared" si="8"/>
        <v>ｶﾈｶﾞｻｷﾁｮｳ</v>
      </c>
    </row>
    <row r="245" spans="1:7">
      <c r="A245" s="25" t="s">
        <v>807</v>
      </c>
      <c r="B245" s="25" t="s">
        <v>40</v>
      </c>
      <c r="C245" s="25" t="s">
        <v>808</v>
      </c>
      <c r="D245" s="25" t="s">
        <v>745</v>
      </c>
      <c r="E245" s="25" t="s">
        <v>809</v>
      </c>
      <c r="F245" s="24" t="str">
        <f t="shared" si="7"/>
        <v>平泉町</v>
      </c>
      <c r="G245" s="24" t="str">
        <f t="shared" si="8"/>
        <v>ﾋﾗｲｽﾞﾐﾁｮｳ</v>
      </c>
    </row>
    <row r="246" spans="1:7">
      <c r="A246" s="25" t="s">
        <v>810</v>
      </c>
      <c r="B246" s="25" t="s">
        <v>40</v>
      </c>
      <c r="C246" s="25" t="s">
        <v>811</v>
      </c>
      <c r="D246" s="25" t="s">
        <v>745</v>
      </c>
      <c r="E246" s="25" t="s">
        <v>812</v>
      </c>
      <c r="F246" s="24" t="str">
        <f t="shared" si="7"/>
        <v>住田町</v>
      </c>
      <c r="G246" s="24" t="str">
        <f t="shared" si="8"/>
        <v>ｽﾐﾀﾁｮｳ</v>
      </c>
    </row>
    <row r="247" spans="1:7">
      <c r="A247" s="25" t="s">
        <v>813</v>
      </c>
      <c r="B247" s="25" t="s">
        <v>40</v>
      </c>
      <c r="C247" s="25" t="s">
        <v>814</v>
      </c>
      <c r="D247" s="25" t="s">
        <v>745</v>
      </c>
      <c r="E247" s="25" t="s">
        <v>815</v>
      </c>
      <c r="F247" s="24" t="str">
        <f t="shared" si="7"/>
        <v>大槌町</v>
      </c>
      <c r="G247" s="24" t="str">
        <f t="shared" si="8"/>
        <v>ｵｵﾂﾁﾁｮｳ</v>
      </c>
    </row>
    <row r="248" spans="1:7">
      <c r="A248" s="25" t="s">
        <v>816</v>
      </c>
      <c r="B248" s="25" t="s">
        <v>40</v>
      </c>
      <c r="C248" s="25" t="s">
        <v>817</v>
      </c>
      <c r="D248" s="25" t="s">
        <v>745</v>
      </c>
      <c r="E248" s="25" t="s">
        <v>818</v>
      </c>
      <c r="F248" s="24" t="str">
        <f t="shared" si="7"/>
        <v>山田町</v>
      </c>
      <c r="G248" s="24" t="str">
        <f t="shared" si="8"/>
        <v>ﾔﾏﾀﾞﾏﾁ</v>
      </c>
    </row>
    <row r="249" spans="1:7">
      <c r="A249" s="25" t="s">
        <v>819</v>
      </c>
      <c r="B249" s="25" t="s">
        <v>40</v>
      </c>
      <c r="C249" s="25" t="s">
        <v>820</v>
      </c>
      <c r="D249" s="25" t="s">
        <v>745</v>
      </c>
      <c r="E249" s="25" t="s">
        <v>821</v>
      </c>
      <c r="F249" s="24" t="str">
        <f t="shared" si="7"/>
        <v>岩泉町</v>
      </c>
      <c r="G249" s="24" t="str">
        <f t="shared" si="8"/>
        <v>ｲﾜｲｽﾞﾐﾁｮｳ</v>
      </c>
    </row>
    <row r="250" spans="1:7">
      <c r="A250" s="25" t="s">
        <v>822</v>
      </c>
      <c r="B250" s="25" t="s">
        <v>40</v>
      </c>
      <c r="C250" s="25" t="s">
        <v>823</v>
      </c>
      <c r="D250" s="25" t="s">
        <v>745</v>
      </c>
      <c r="E250" s="25" t="s">
        <v>824</v>
      </c>
      <c r="F250" s="24" t="str">
        <f t="shared" si="7"/>
        <v>田野畑村</v>
      </c>
      <c r="G250" s="24" t="str">
        <f t="shared" si="8"/>
        <v>ﾀﾉﾊﾀﾑﾗ</v>
      </c>
    </row>
    <row r="251" spans="1:7">
      <c r="A251" s="25" t="s">
        <v>825</v>
      </c>
      <c r="B251" s="25" t="s">
        <v>40</v>
      </c>
      <c r="C251" s="25" t="s">
        <v>826</v>
      </c>
      <c r="D251" s="25" t="s">
        <v>745</v>
      </c>
      <c r="E251" s="25" t="s">
        <v>827</v>
      </c>
      <c r="F251" s="24" t="str">
        <f t="shared" si="7"/>
        <v>普代村</v>
      </c>
      <c r="G251" s="24" t="str">
        <f t="shared" si="8"/>
        <v>ﾌﾀﾞｲﾑﾗ</v>
      </c>
    </row>
    <row r="252" spans="1:7">
      <c r="A252" s="25" t="s">
        <v>828</v>
      </c>
      <c r="B252" s="25" t="s">
        <v>40</v>
      </c>
      <c r="C252" s="25" t="s">
        <v>829</v>
      </c>
      <c r="D252" s="25" t="s">
        <v>745</v>
      </c>
      <c r="E252" s="25" t="s">
        <v>830</v>
      </c>
      <c r="F252" s="24" t="str">
        <f t="shared" si="7"/>
        <v>軽米町</v>
      </c>
      <c r="G252" s="24" t="str">
        <f t="shared" si="8"/>
        <v>ｶﾙﾏｲﾏﾁ</v>
      </c>
    </row>
    <row r="253" spans="1:7">
      <c r="A253" s="25" t="s">
        <v>831</v>
      </c>
      <c r="B253" s="25" t="s">
        <v>40</v>
      </c>
      <c r="C253" s="25" t="s">
        <v>832</v>
      </c>
      <c r="D253" s="25" t="s">
        <v>745</v>
      </c>
      <c r="E253" s="25" t="s">
        <v>833</v>
      </c>
      <c r="F253" s="24" t="str">
        <f t="shared" si="7"/>
        <v>野田村</v>
      </c>
      <c r="G253" s="24" t="str">
        <f t="shared" si="8"/>
        <v>ﾉﾀﾞﾑﾗ</v>
      </c>
    </row>
    <row r="254" spans="1:7">
      <c r="A254" s="25" t="s">
        <v>834</v>
      </c>
      <c r="B254" s="25" t="s">
        <v>40</v>
      </c>
      <c r="C254" s="25" t="s">
        <v>835</v>
      </c>
      <c r="D254" s="25" t="s">
        <v>745</v>
      </c>
      <c r="E254" s="25" t="s">
        <v>836</v>
      </c>
      <c r="F254" s="24" t="str">
        <f t="shared" si="7"/>
        <v>九戸村</v>
      </c>
      <c r="G254" s="24" t="str">
        <f t="shared" si="8"/>
        <v>ｸﾉﾍﾑﾗ</v>
      </c>
    </row>
    <row r="255" spans="1:7">
      <c r="A255" s="25" t="s">
        <v>837</v>
      </c>
      <c r="B255" s="25" t="s">
        <v>40</v>
      </c>
      <c r="C255" s="25" t="s">
        <v>838</v>
      </c>
      <c r="D255" s="25" t="s">
        <v>745</v>
      </c>
      <c r="E255" s="25" t="s">
        <v>839</v>
      </c>
      <c r="F255" s="24" t="str">
        <f t="shared" si="7"/>
        <v>洋野町</v>
      </c>
      <c r="G255" s="24" t="str">
        <f t="shared" si="8"/>
        <v>ﾋﾛﾉﾁｮｳ</v>
      </c>
    </row>
    <row r="256" spans="1:7">
      <c r="A256" s="25" t="s">
        <v>840</v>
      </c>
      <c r="B256" s="25" t="s">
        <v>40</v>
      </c>
      <c r="C256" s="25" t="s">
        <v>841</v>
      </c>
      <c r="D256" s="25" t="s">
        <v>745</v>
      </c>
      <c r="E256" s="25" t="s">
        <v>842</v>
      </c>
      <c r="F256" s="24" t="str">
        <f t="shared" si="7"/>
        <v>一戸町</v>
      </c>
      <c r="G256" s="24" t="str">
        <f t="shared" si="8"/>
        <v>ｲﾁﾉﾍﾏﾁ</v>
      </c>
    </row>
    <row r="257" spans="1:7">
      <c r="A257" s="26" t="s">
        <v>843</v>
      </c>
      <c r="B257" s="26" t="s">
        <v>844</v>
      </c>
      <c r="C257" s="27"/>
      <c r="D257" s="28" t="s">
        <v>845</v>
      </c>
      <c r="E257" s="27"/>
      <c r="F257" s="24" t="str">
        <f t="shared" si="7"/>
        <v>宮城県</v>
      </c>
      <c r="G257" s="24" t="str">
        <f t="shared" si="8"/>
        <v>ﾐﾔｷﾞｹﾝ</v>
      </c>
    </row>
    <row r="258" spans="1:7">
      <c r="A258" s="25" t="s">
        <v>846</v>
      </c>
      <c r="B258" s="25" t="s">
        <v>44</v>
      </c>
      <c r="C258" s="25" t="s">
        <v>847</v>
      </c>
      <c r="D258" s="25" t="s">
        <v>848</v>
      </c>
      <c r="E258" s="25" t="s">
        <v>849</v>
      </c>
      <c r="F258" s="24" t="str">
        <f t="shared" si="7"/>
        <v>仙台市</v>
      </c>
      <c r="G258" s="24" t="str">
        <f t="shared" si="8"/>
        <v>ｾﾝﾀﾞｲｼ</v>
      </c>
    </row>
    <row r="259" spans="1:7">
      <c r="A259" s="25" t="s">
        <v>850</v>
      </c>
      <c r="B259" s="25" t="s">
        <v>44</v>
      </c>
      <c r="C259" s="25" t="s">
        <v>851</v>
      </c>
      <c r="D259" s="25" t="s">
        <v>848</v>
      </c>
      <c r="E259" s="25" t="s">
        <v>852</v>
      </c>
      <c r="F259" s="24" t="str">
        <f t="shared" ref="F259:F322" si="9">IF(C259="",B259,C259)</f>
        <v>石巻市</v>
      </c>
      <c r="G259" s="24" t="str">
        <f t="shared" ref="G259:G322" si="10">IF(E259="",D259,E259)</f>
        <v>ｲｼﾉﾏｷｼ</v>
      </c>
    </row>
    <row r="260" spans="1:7">
      <c r="A260" s="25" t="s">
        <v>853</v>
      </c>
      <c r="B260" s="25" t="s">
        <v>44</v>
      </c>
      <c r="C260" s="25" t="s">
        <v>854</v>
      </c>
      <c r="D260" s="25" t="s">
        <v>848</v>
      </c>
      <c r="E260" s="25" t="s">
        <v>855</v>
      </c>
      <c r="F260" s="24" t="str">
        <f t="shared" si="9"/>
        <v>塩竈市</v>
      </c>
      <c r="G260" s="24" t="str">
        <f t="shared" si="10"/>
        <v>ｼｵｶﾞﾏｼ</v>
      </c>
    </row>
    <row r="261" spans="1:7">
      <c r="A261" s="25" t="s">
        <v>856</v>
      </c>
      <c r="B261" s="25" t="s">
        <v>44</v>
      </c>
      <c r="C261" s="25" t="s">
        <v>857</v>
      </c>
      <c r="D261" s="25" t="s">
        <v>848</v>
      </c>
      <c r="E261" s="25" t="s">
        <v>858</v>
      </c>
      <c r="F261" s="24" t="str">
        <f t="shared" si="9"/>
        <v>気仙沼市</v>
      </c>
      <c r="G261" s="24" t="str">
        <f t="shared" si="10"/>
        <v>ｹｾﾝﾇﾏｼ</v>
      </c>
    </row>
    <row r="262" spans="1:7">
      <c r="A262" s="25" t="s">
        <v>859</v>
      </c>
      <c r="B262" s="25" t="s">
        <v>44</v>
      </c>
      <c r="C262" s="25" t="s">
        <v>860</v>
      </c>
      <c r="D262" s="25" t="s">
        <v>848</v>
      </c>
      <c r="E262" s="25" t="s">
        <v>861</v>
      </c>
      <c r="F262" s="24" t="str">
        <f t="shared" si="9"/>
        <v>白石市</v>
      </c>
      <c r="G262" s="24" t="str">
        <f t="shared" si="10"/>
        <v>ｼﾛｲｼｼ</v>
      </c>
    </row>
    <row r="263" spans="1:7">
      <c r="A263" s="25" t="s">
        <v>862</v>
      </c>
      <c r="B263" s="25" t="s">
        <v>44</v>
      </c>
      <c r="C263" s="25" t="s">
        <v>863</v>
      </c>
      <c r="D263" s="25" t="s">
        <v>848</v>
      </c>
      <c r="E263" s="25" t="s">
        <v>864</v>
      </c>
      <c r="F263" s="24" t="str">
        <f t="shared" si="9"/>
        <v>名取市</v>
      </c>
      <c r="G263" s="24" t="str">
        <f t="shared" si="10"/>
        <v>ﾅﾄﾘｼ</v>
      </c>
    </row>
    <row r="264" spans="1:7">
      <c r="A264" s="25" t="s">
        <v>865</v>
      </c>
      <c r="B264" s="25" t="s">
        <v>44</v>
      </c>
      <c r="C264" s="25" t="s">
        <v>866</v>
      </c>
      <c r="D264" s="25" t="s">
        <v>848</v>
      </c>
      <c r="E264" s="25" t="s">
        <v>867</v>
      </c>
      <c r="F264" s="24" t="str">
        <f t="shared" si="9"/>
        <v>角田市</v>
      </c>
      <c r="G264" s="24" t="str">
        <f t="shared" si="10"/>
        <v>ｶｸﾀﾞｼ</v>
      </c>
    </row>
    <row r="265" spans="1:7">
      <c r="A265" s="25" t="s">
        <v>868</v>
      </c>
      <c r="B265" s="25" t="s">
        <v>44</v>
      </c>
      <c r="C265" s="25" t="s">
        <v>869</v>
      </c>
      <c r="D265" s="25" t="s">
        <v>848</v>
      </c>
      <c r="E265" s="25" t="s">
        <v>870</v>
      </c>
      <c r="F265" s="24" t="str">
        <f t="shared" si="9"/>
        <v>多賀城市</v>
      </c>
      <c r="G265" s="24" t="str">
        <f t="shared" si="10"/>
        <v>ﾀｶﾞｼﾞｮｳｼ</v>
      </c>
    </row>
    <row r="266" spans="1:7">
      <c r="A266" s="25" t="s">
        <v>871</v>
      </c>
      <c r="B266" s="25" t="s">
        <v>44</v>
      </c>
      <c r="C266" s="25" t="s">
        <v>872</v>
      </c>
      <c r="D266" s="25" t="s">
        <v>848</v>
      </c>
      <c r="E266" s="25" t="s">
        <v>873</v>
      </c>
      <c r="F266" s="24" t="str">
        <f t="shared" si="9"/>
        <v>岩沼市</v>
      </c>
      <c r="G266" s="24" t="str">
        <f t="shared" si="10"/>
        <v>ｲﾜﾇﾏｼ</v>
      </c>
    </row>
    <row r="267" spans="1:7">
      <c r="A267" s="25" t="s">
        <v>874</v>
      </c>
      <c r="B267" s="25" t="s">
        <v>44</v>
      </c>
      <c r="C267" s="25" t="s">
        <v>875</v>
      </c>
      <c r="D267" s="25" t="s">
        <v>848</v>
      </c>
      <c r="E267" s="25" t="s">
        <v>876</v>
      </c>
      <c r="F267" s="24" t="str">
        <f t="shared" si="9"/>
        <v>登米市</v>
      </c>
      <c r="G267" s="24" t="str">
        <f t="shared" si="10"/>
        <v>ﾄﾒｼ</v>
      </c>
    </row>
    <row r="268" spans="1:7">
      <c r="A268" s="25" t="s">
        <v>877</v>
      </c>
      <c r="B268" s="25" t="s">
        <v>44</v>
      </c>
      <c r="C268" s="25" t="s">
        <v>878</v>
      </c>
      <c r="D268" s="25" t="s">
        <v>848</v>
      </c>
      <c r="E268" s="25" t="s">
        <v>879</v>
      </c>
      <c r="F268" s="24" t="str">
        <f t="shared" si="9"/>
        <v>栗原市</v>
      </c>
      <c r="G268" s="24" t="str">
        <f t="shared" si="10"/>
        <v>ｸﾘﾊﾗｼ</v>
      </c>
    </row>
    <row r="269" spans="1:7">
      <c r="A269" s="25" t="s">
        <v>880</v>
      </c>
      <c r="B269" s="25" t="s">
        <v>44</v>
      </c>
      <c r="C269" s="25" t="s">
        <v>881</v>
      </c>
      <c r="D269" s="25" t="s">
        <v>848</v>
      </c>
      <c r="E269" s="25" t="s">
        <v>882</v>
      </c>
      <c r="F269" s="24" t="str">
        <f t="shared" si="9"/>
        <v>東松島市</v>
      </c>
      <c r="G269" s="24" t="str">
        <f t="shared" si="10"/>
        <v>ﾋｶﾞｼﾏﾂｼﾏｼ</v>
      </c>
    </row>
    <row r="270" spans="1:7">
      <c r="A270" s="25" t="s">
        <v>883</v>
      </c>
      <c r="B270" s="25" t="s">
        <v>44</v>
      </c>
      <c r="C270" s="25" t="s">
        <v>884</v>
      </c>
      <c r="D270" s="25" t="s">
        <v>848</v>
      </c>
      <c r="E270" s="25" t="s">
        <v>885</v>
      </c>
      <c r="F270" s="24" t="str">
        <f t="shared" si="9"/>
        <v>大崎市</v>
      </c>
      <c r="G270" s="24" t="str">
        <f t="shared" si="10"/>
        <v>ｵｵｻｷｼ</v>
      </c>
    </row>
    <row r="271" spans="1:7">
      <c r="A271" s="25" t="s">
        <v>886</v>
      </c>
      <c r="B271" s="25" t="s">
        <v>44</v>
      </c>
      <c r="C271" s="25" t="s">
        <v>887</v>
      </c>
      <c r="D271" s="25" t="s">
        <v>848</v>
      </c>
      <c r="E271" s="25" t="s">
        <v>888</v>
      </c>
      <c r="F271" s="24" t="str">
        <f t="shared" si="9"/>
        <v>富谷市</v>
      </c>
      <c r="G271" s="24" t="str">
        <f t="shared" si="10"/>
        <v>ﾄﾐﾔｼ</v>
      </c>
    </row>
    <row r="272" spans="1:7">
      <c r="A272" s="25" t="s">
        <v>889</v>
      </c>
      <c r="B272" s="25" t="s">
        <v>44</v>
      </c>
      <c r="C272" s="25" t="s">
        <v>890</v>
      </c>
      <c r="D272" s="25" t="s">
        <v>848</v>
      </c>
      <c r="E272" s="25" t="s">
        <v>891</v>
      </c>
      <c r="F272" s="24" t="str">
        <f t="shared" si="9"/>
        <v>蔵王町</v>
      </c>
      <c r="G272" s="24" t="str">
        <f t="shared" si="10"/>
        <v>ｻﾞｵｳﾏﾁ</v>
      </c>
    </row>
    <row r="273" spans="1:7">
      <c r="A273" s="25" t="s">
        <v>892</v>
      </c>
      <c r="B273" s="25" t="s">
        <v>44</v>
      </c>
      <c r="C273" s="25" t="s">
        <v>893</v>
      </c>
      <c r="D273" s="25" t="s">
        <v>848</v>
      </c>
      <c r="E273" s="25" t="s">
        <v>894</v>
      </c>
      <c r="F273" s="24" t="str">
        <f t="shared" si="9"/>
        <v>七ヶ宿町</v>
      </c>
      <c r="G273" s="24" t="str">
        <f t="shared" si="10"/>
        <v>ｼﾁｶｼｭｸﾏﾁ</v>
      </c>
    </row>
    <row r="274" spans="1:7">
      <c r="A274" s="25" t="s">
        <v>895</v>
      </c>
      <c r="B274" s="25" t="s">
        <v>44</v>
      </c>
      <c r="C274" s="25" t="s">
        <v>896</v>
      </c>
      <c r="D274" s="25" t="s">
        <v>848</v>
      </c>
      <c r="E274" s="25" t="s">
        <v>897</v>
      </c>
      <c r="F274" s="24" t="str">
        <f t="shared" si="9"/>
        <v>大河原町</v>
      </c>
      <c r="G274" s="24" t="str">
        <f t="shared" si="10"/>
        <v>ｵｵｶﾞﾜﾗﾏﾁ</v>
      </c>
    </row>
    <row r="275" spans="1:7">
      <c r="A275" s="25" t="s">
        <v>898</v>
      </c>
      <c r="B275" s="25" t="s">
        <v>44</v>
      </c>
      <c r="C275" s="25" t="s">
        <v>899</v>
      </c>
      <c r="D275" s="25" t="s">
        <v>848</v>
      </c>
      <c r="E275" s="25" t="s">
        <v>900</v>
      </c>
      <c r="F275" s="24" t="str">
        <f t="shared" si="9"/>
        <v>村田町</v>
      </c>
      <c r="G275" s="24" t="str">
        <f t="shared" si="10"/>
        <v>ﾑﾗﾀﾏﾁ</v>
      </c>
    </row>
    <row r="276" spans="1:7">
      <c r="A276" s="25" t="s">
        <v>901</v>
      </c>
      <c r="B276" s="25" t="s">
        <v>44</v>
      </c>
      <c r="C276" s="25" t="s">
        <v>902</v>
      </c>
      <c r="D276" s="25" t="s">
        <v>848</v>
      </c>
      <c r="E276" s="25" t="s">
        <v>903</v>
      </c>
      <c r="F276" s="24" t="str">
        <f t="shared" si="9"/>
        <v>柴田町</v>
      </c>
      <c r="G276" s="24" t="str">
        <f t="shared" si="10"/>
        <v>ｼﾊﾞﾀﾏﾁ</v>
      </c>
    </row>
    <row r="277" spans="1:7">
      <c r="A277" s="25" t="s">
        <v>904</v>
      </c>
      <c r="B277" s="25" t="s">
        <v>44</v>
      </c>
      <c r="C277" s="25" t="s">
        <v>905</v>
      </c>
      <c r="D277" s="25" t="s">
        <v>848</v>
      </c>
      <c r="E277" s="25" t="s">
        <v>906</v>
      </c>
      <c r="F277" s="24" t="str">
        <f t="shared" si="9"/>
        <v>川崎町</v>
      </c>
      <c r="G277" s="24" t="str">
        <f t="shared" si="10"/>
        <v>ｶﾜｻｷﾏﾁ</v>
      </c>
    </row>
    <row r="278" spans="1:7">
      <c r="A278" s="25" t="s">
        <v>907</v>
      </c>
      <c r="B278" s="25" t="s">
        <v>44</v>
      </c>
      <c r="C278" s="25" t="s">
        <v>908</v>
      </c>
      <c r="D278" s="25" t="s">
        <v>848</v>
      </c>
      <c r="E278" s="25" t="s">
        <v>909</v>
      </c>
      <c r="F278" s="24" t="str">
        <f t="shared" si="9"/>
        <v>丸森町</v>
      </c>
      <c r="G278" s="24" t="str">
        <f t="shared" si="10"/>
        <v>ﾏﾙﾓﾘﾏﾁ</v>
      </c>
    </row>
    <row r="279" spans="1:7">
      <c r="A279" s="25" t="s">
        <v>910</v>
      </c>
      <c r="B279" s="25" t="s">
        <v>44</v>
      </c>
      <c r="C279" s="25" t="s">
        <v>911</v>
      </c>
      <c r="D279" s="25" t="s">
        <v>848</v>
      </c>
      <c r="E279" s="25" t="s">
        <v>912</v>
      </c>
      <c r="F279" s="24" t="str">
        <f t="shared" si="9"/>
        <v>亘理町</v>
      </c>
      <c r="G279" s="24" t="str">
        <f t="shared" si="10"/>
        <v>ﾜﾀﾘﾁｮｳ</v>
      </c>
    </row>
    <row r="280" spans="1:7">
      <c r="A280" s="25" t="s">
        <v>913</v>
      </c>
      <c r="B280" s="25" t="s">
        <v>44</v>
      </c>
      <c r="C280" s="25" t="s">
        <v>914</v>
      </c>
      <c r="D280" s="25" t="s">
        <v>848</v>
      </c>
      <c r="E280" s="25" t="s">
        <v>915</v>
      </c>
      <c r="F280" s="24" t="str">
        <f t="shared" si="9"/>
        <v>山元町</v>
      </c>
      <c r="G280" s="24" t="str">
        <f t="shared" si="10"/>
        <v>ﾔﾏﾓﾄﾁｮｳ</v>
      </c>
    </row>
    <row r="281" spans="1:7">
      <c r="A281" s="25" t="s">
        <v>916</v>
      </c>
      <c r="B281" s="25" t="s">
        <v>44</v>
      </c>
      <c r="C281" s="25" t="s">
        <v>917</v>
      </c>
      <c r="D281" s="25" t="s">
        <v>848</v>
      </c>
      <c r="E281" s="25" t="s">
        <v>918</v>
      </c>
      <c r="F281" s="24" t="str">
        <f t="shared" si="9"/>
        <v>松島町</v>
      </c>
      <c r="G281" s="24" t="str">
        <f t="shared" si="10"/>
        <v>ﾏﾂｼﾏﾏﾁ</v>
      </c>
    </row>
    <row r="282" spans="1:7">
      <c r="A282" s="25" t="s">
        <v>919</v>
      </c>
      <c r="B282" s="25" t="s">
        <v>44</v>
      </c>
      <c r="C282" s="25" t="s">
        <v>920</v>
      </c>
      <c r="D282" s="25" t="s">
        <v>848</v>
      </c>
      <c r="E282" s="25" t="s">
        <v>921</v>
      </c>
      <c r="F282" s="24" t="str">
        <f t="shared" si="9"/>
        <v>七ヶ浜町</v>
      </c>
      <c r="G282" s="24" t="str">
        <f t="shared" si="10"/>
        <v>ｼﾁｶﾞﾊﾏﾏﾁ</v>
      </c>
    </row>
    <row r="283" spans="1:7">
      <c r="A283" s="25" t="s">
        <v>922</v>
      </c>
      <c r="B283" s="25" t="s">
        <v>44</v>
      </c>
      <c r="C283" s="25" t="s">
        <v>923</v>
      </c>
      <c r="D283" s="25" t="s">
        <v>848</v>
      </c>
      <c r="E283" s="25" t="s">
        <v>924</v>
      </c>
      <c r="F283" s="24" t="str">
        <f t="shared" si="9"/>
        <v>利府町</v>
      </c>
      <c r="G283" s="24" t="str">
        <f t="shared" si="10"/>
        <v>ﾘﾌﾁｮｳ</v>
      </c>
    </row>
    <row r="284" spans="1:7">
      <c r="A284" s="25" t="s">
        <v>925</v>
      </c>
      <c r="B284" s="25" t="s">
        <v>44</v>
      </c>
      <c r="C284" s="25" t="s">
        <v>926</v>
      </c>
      <c r="D284" s="25" t="s">
        <v>848</v>
      </c>
      <c r="E284" s="25" t="s">
        <v>927</v>
      </c>
      <c r="F284" s="24" t="str">
        <f t="shared" si="9"/>
        <v>大和町</v>
      </c>
      <c r="G284" s="24" t="str">
        <f t="shared" si="10"/>
        <v>ﾀｲﾜﾁｮｳ</v>
      </c>
    </row>
    <row r="285" spans="1:7">
      <c r="A285" s="25" t="s">
        <v>928</v>
      </c>
      <c r="B285" s="25" t="s">
        <v>44</v>
      </c>
      <c r="C285" s="25" t="s">
        <v>929</v>
      </c>
      <c r="D285" s="25" t="s">
        <v>848</v>
      </c>
      <c r="E285" s="25" t="s">
        <v>930</v>
      </c>
      <c r="F285" s="24" t="str">
        <f t="shared" si="9"/>
        <v>大郷町</v>
      </c>
      <c r="G285" s="24" t="str">
        <f t="shared" si="10"/>
        <v>ｵｵｻﾄﾁｮｳ</v>
      </c>
    </row>
    <row r="286" spans="1:7">
      <c r="A286" s="25" t="s">
        <v>931</v>
      </c>
      <c r="B286" s="25" t="s">
        <v>44</v>
      </c>
      <c r="C286" s="25" t="s">
        <v>932</v>
      </c>
      <c r="D286" s="25" t="s">
        <v>848</v>
      </c>
      <c r="E286" s="25" t="s">
        <v>933</v>
      </c>
      <c r="F286" s="24" t="str">
        <f t="shared" si="9"/>
        <v>大衡村</v>
      </c>
      <c r="G286" s="24" t="str">
        <f t="shared" si="10"/>
        <v>ｵｵﾋﾗﾑﾗ</v>
      </c>
    </row>
    <row r="287" spans="1:7">
      <c r="A287" s="25" t="s">
        <v>934</v>
      </c>
      <c r="B287" s="25" t="s">
        <v>44</v>
      </c>
      <c r="C287" s="25" t="s">
        <v>935</v>
      </c>
      <c r="D287" s="25" t="s">
        <v>848</v>
      </c>
      <c r="E287" s="25" t="s">
        <v>936</v>
      </c>
      <c r="F287" s="24" t="str">
        <f t="shared" si="9"/>
        <v>色麻町</v>
      </c>
      <c r="G287" s="24" t="str">
        <f t="shared" si="10"/>
        <v>ｼｶﾏﾁｮｳ</v>
      </c>
    </row>
    <row r="288" spans="1:7">
      <c r="A288" s="25" t="s">
        <v>937</v>
      </c>
      <c r="B288" s="25" t="s">
        <v>44</v>
      </c>
      <c r="C288" s="25" t="s">
        <v>938</v>
      </c>
      <c r="D288" s="25" t="s">
        <v>848</v>
      </c>
      <c r="E288" s="25" t="s">
        <v>939</v>
      </c>
      <c r="F288" s="24" t="str">
        <f t="shared" si="9"/>
        <v>加美町</v>
      </c>
      <c r="G288" s="24" t="str">
        <f t="shared" si="10"/>
        <v>ｶﾐﾏﾁ</v>
      </c>
    </row>
    <row r="289" spans="1:7">
      <c r="A289" s="25" t="s">
        <v>940</v>
      </c>
      <c r="B289" s="25" t="s">
        <v>44</v>
      </c>
      <c r="C289" s="25" t="s">
        <v>941</v>
      </c>
      <c r="D289" s="25" t="s">
        <v>848</v>
      </c>
      <c r="E289" s="25" t="s">
        <v>942</v>
      </c>
      <c r="F289" s="24" t="str">
        <f t="shared" si="9"/>
        <v>涌谷町</v>
      </c>
      <c r="G289" s="24" t="str">
        <f t="shared" si="10"/>
        <v>ﾜｸﾔﾁｮｳ</v>
      </c>
    </row>
    <row r="290" spans="1:7">
      <c r="A290" s="25" t="s">
        <v>943</v>
      </c>
      <c r="B290" s="25" t="s">
        <v>44</v>
      </c>
      <c r="C290" s="25" t="s">
        <v>944</v>
      </c>
      <c r="D290" s="25" t="s">
        <v>848</v>
      </c>
      <c r="E290" s="25" t="s">
        <v>945</v>
      </c>
      <c r="F290" s="24" t="str">
        <f t="shared" si="9"/>
        <v>美里町</v>
      </c>
      <c r="G290" s="24" t="str">
        <f t="shared" si="10"/>
        <v>ﾐｻﾄﾏﾁ</v>
      </c>
    </row>
    <row r="291" spans="1:7">
      <c r="A291" s="25" t="s">
        <v>946</v>
      </c>
      <c r="B291" s="25" t="s">
        <v>44</v>
      </c>
      <c r="C291" s="25" t="s">
        <v>947</v>
      </c>
      <c r="D291" s="25" t="s">
        <v>848</v>
      </c>
      <c r="E291" s="25" t="s">
        <v>948</v>
      </c>
      <c r="F291" s="24" t="str">
        <f t="shared" si="9"/>
        <v>女川町</v>
      </c>
      <c r="G291" s="24" t="str">
        <f t="shared" si="10"/>
        <v>ｵﾅｶﾞﾜﾁｮｳ</v>
      </c>
    </row>
    <row r="292" spans="1:7">
      <c r="A292" s="25" t="s">
        <v>949</v>
      </c>
      <c r="B292" s="25" t="s">
        <v>44</v>
      </c>
      <c r="C292" s="25" t="s">
        <v>950</v>
      </c>
      <c r="D292" s="25" t="s">
        <v>848</v>
      </c>
      <c r="E292" s="25" t="s">
        <v>951</v>
      </c>
      <c r="F292" s="24" t="str">
        <f t="shared" si="9"/>
        <v>南三陸町</v>
      </c>
      <c r="G292" s="24" t="str">
        <f t="shared" si="10"/>
        <v>ﾐﾅﾐｻﾝﾘｸﾁｮｳ</v>
      </c>
    </row>
    <row r="293" spans="1:7">
      <c r="A293" s="26" t="s">
        <v>952</v>
      </c>
      <c r="B293" s="26" t="s">
        <v>953</v>
      </c>
      <c r="C293" s="27"/>
      <c r="D293" s="28" t="s">
        <v>954</v>
      </c>
      <c r="E293" s="27"/>
      <c r="F293" s="24" t="str">
        <f t="shared" si="9"/>
        <v>秋田県</v>
      </c>
      <c r="G293" s="24" t="str">
        <f t="shared" si="10"/>
        <v>ｱｷﾀｹﾝ</v>
      </c>
    </row>
    <row r="294" spans="1:7">
      <c r="A294" s="25" t="s">
        <v>955</v>
      </c>
      <c r="B294" s="25" t="s">
        <v>48</v>
      </c>
      <c r="C294" s="25" t="s">
        <v>956</v>
      </c>
      <c r="D294" s="25" t="s">
        <v>957</v>
      </c>
      <c r="E294" s="25" t="s">
        <v>958</v>
      </c>
      <c r="F294" s="24" t="str">
        <f t="shared" si="9"/>
        <v>秋田市</v>
      </c>
      <c r="G294" s="24" t="str">
        <f t="shared" si="10"/>
        <v>ｱｷﾀｼ</v>
      </c>
    </row>
    <row r="295" spans="1:7">
      <c r="A295" s="25" t="s">
        <v>959</v>
      </c>
      <c r="B295" s="25" t="s">
        <v>48</v>
      </c>
      <c r="C295" s="25" t="s">
        <v>960</v>
      </c>
      <c r="D295" s="25" t="s">
        <v>957</v>
      </c>
      <c r="E295" s="25" t="s">
        <v>961</v>
      </c>
      <c r="F295" s="24" t="str">
        <f t="shared" si="9"/>
        <v>能代市</v>
      </c>
      <c r="G295" s="24" t="str">
        <f t="shared" si="10"/>
        <v>ﾉｼﾛｼ</v>
      </c>
    </row>
    <row r="296" spans="1:7">
      <c r="A296" s="25" t="s">
        <v>962</v>
      </c>
      <c r="B296" s="25" t="s">
        <v>48</v>
      </c>
      <c r="C296" s="25" t="s">
        <v>963</v>
      </c>
      <c r="D296" s="25" t="s">
        <v>957</v>
      </c>
      <c r="E296" s="25" t="s">
        <v>964</v>
      </c>
      <c r="F296" s="24" t="str">
        <f t="shared" si="9"/>
        <v>横手市</v>
      </c>
      <c r="G296" s="24" t="str">
        <f t="shared" si="10"/>
        <v>ﾖｺﾃｼ</v>
      </c>
    </row>
    <row r="297" spans="1:7">
      <c r="A297" s="25" t="s">
        <v>965</v>
      </c>
      <c r="B297" s="25" t="s">
        <v>48</v>
      </c>
      <c r="C297" s="25" t="s">
        <v>966</v>
      </c>
      <c r="D297" s="25" t="s">
        <v>957</v>
      </c>
      <c r="E297" s="25" t="s">
        <v>967</v>
      </c>
      <c r="F297" s="24" t="str">
        <f t="shared" si="9"/>
        <v>大館市</v>
      </c>
      <c r="G297" s="24" t="str">
        <f t="shared" si="10"/>
        <v>ｵｵﾀﾞﾃｼ</v>
      </c>
    </row>
    <row r="298" spans="1:7">
      <c r="A298" s="25" t="s">
        <v>968</v>
      </c>
      <c r="B298" s="25" t="s">
        <v>48</v>
      </c>
      <c r="C298" s="25" t="s">
        <v>969</v>
      </c>
      <c r="D298" s="25" t="s">
        <v>957</v>
      </c>
      <c r="E298" s="25" t="s">
        <v>970</v>
      </c>
      <c r="F298" s="24" t="str">
        <f t="shared" si="9"/>
        <v>男鹿市</v>
      </c>
      <c r="G298" s="24" t="str">
        <f t="shared" si="10"/>
        <v>ｵｶﾞｼ</v>
      </c>
    </row>
    <row r="299" spans="1:7">
      <c r="A299" s="25" t="s">
        <v>971</v>
      </c>
      <c r="B299" s="25" t="s">
        <v>48</v>
      </c>
      <c r="C299" s="25" t="s">
        <v>972</v>
      </c>
      <c r="D299" s="25" t="s">
        <v>957</v>
      </c>
      <c r="E299" s="25" t="s">
        <v>973</v>
      </c>
      <c r="F299" s="24" t="str">
        <f t="shared" si="9"/>
        <v>湯沢市</v>
      </c>
      <c r="G299" s="24" t="str">
        <f t="shared" si="10"/>
        <v>ﾕｻﾞﾜｼ</v>
      </c>
    </row>
    <row r="300" spans="1:7">
      <c r="A300" s="25" t="s">
        <v>974</v>
      </c>
      <c r="B300" s="25" t="s">
        <v>48</v>
      </c>
      <c r="C300" s="25" t="s">
        <v>975</v>
      </c>
      <c r="D300" s="25" t="s">
        <v>957</v>
      </c>
      <c r="E300" s="25" t="s">
        <v>976</v>
      </c>
      <c r="F300" s="24" t="str">
        <f t="shared" si="9"/>
        <v>鹿角市</v>
      </c>
      <c r="G300" s="24" t="str">
        <f t="shared" si="10"/>
        <v>ｶﾂﾞﾉｼ</v>
      </c>
    </row>
    <row r="301" spans="1:7">
      <c r="A301" s="25" t="s">
        <v>977</v>
      </c>
      <c r="B301" s="25" t="s">
        <v>48</v>
      </c>
      <c r="C301" s="25" t="s">
        <v>978</v>
      </c>
      <c r="D301" s="25" t="s">
        <v>957</v>
      </c>
      <c r="E301" s="25" t="s">
        <v>979</v>
      </c>
      <c r="F301" s="24" t="str">
        <f t="shared" si="9"/>
        <v>由利本荘市</v>
      </c>
      <c r="G301" s="24" t="str">
        <f t="shared" si="10"/>
        <v>ﾕﾘﾎﾝｼﾞｮｳｼ</v>
      </c>
    </row>
    <row r="302" spans="1:7">
      <c r="A302" s="25" t="s">
        <v>980</v>
      </c>
      <c r="B302" s="25" t="s">
        <v>48</v>
      </c>
      <c r="C302" s="25" t="s">
        <v>981</v>
      </c>
      <c r="D302" s="25" t="s">
        <v>957</v>
      </c>
      <c r="E302" s="25" t="s">
        <v>982</v>
      </c>
      <c r="F302" s="24" t="str">
        <f t="shared" si="9"/>
        <v>潟上市</v>
      </c>
      <c r="G302" s="24" t="str">
        <f t="shared" si="10"/>
        <v>ｶﾀｶﾞﾐｼ</v>
      </c>
    </row>
    <row r="303" spans="1:7">
      <c r="A303" s="25" t="s">
        <v>983</v>
      </c>
      <c r="B303" s="25" t="s">
        <v>48</v>
      </c>
      <c r="C303" s="25" t="s">
        <v>984</v>
      </c>
      <c r="D303" s="25" t="s">
        <v>957</v>
      </c>
      <c r="E303" s="25" t="s">
        <v>985</v>
      </c>
      <c r="F303" s="24" t="str">
        <f t="shared" si="9"/>
        <v>大仙市</v>
      </c>
      <c r="G303" s="24" t="str">
        <f t="shared" si="10"/>
        <v>ﾀﾞｲｾﾝｼ</v>
      </c>
    </row>
    <row r="304" spans="1:7">
      <c r="A304" s="25" t="s">
        <v>986</v>
      </c>
      <c r="B304" s="25" t="s">
        <v>48</v>
      </c>
      <c r="C304" s="25" t="s">
        <v>987</v>
      </c>
      <c r="D304" s="25" t="s">
        <v>957</v>
      </c>
      <c r="E304" s="25" t="s">
        <v>988</v>
      </c>
      <c r="F304" s="24" t="str">
        <f t="shared" si="9"/>
        <v>北秋田市</v>
      </c>
      <c r="G304" s="24" t="str">
        <f t="shared" si="10"/>
        <v>ｷﾀｱｷﾀｼ</v>
      </c>
    </row>
    <row r="305" spans="1:7">
      <c r="A305" s="25" t="s">
        <v>989</v>
      </c>
      <c r="B305" s="25" t="s">
        <v>48</v>
      </c>
      <c r="C305" s="25" t="s">
        <v>990</v>
      </c>
      <c r="D305" s="25" t="s">
        <v>957</v>
      </c>
      <c r="E305" s="25" t="s">
        <v>991</v>
      </c>
      <c r="F305" s="24" t="str">
        <f t="shared" si="9"/>
        <v>にかほ市</v>
      </c>
      <c r="G305" s="24" t="str">
        <f t="shared" si="10"/>
        <v>ﾆｶﾎｼ</v>
      </c>
    </row>
    <row r="306" spans="1:7">
      <c r="A306" s="25" t="s">
        <v>992</v>
      </c>
      <c r="B306" s="25" t="s">
        <v>48</v>
      </c>
      <c r="C306" s="25" t="s">
        <v>993</v>
      </c>
      <c r="D306" s="25" t="s">
        <v>957</v>
      </c>
      <c r="E306" s="25" t="s">
        <v>994</v>
      </c>
      <c r="F306" s="24" t="str">
        <f t="shared" si="9"/>
        <v>仙北市</v>
      </c>
      <c r="G306" s="24" t="str">
        <f t="shared" si="10"/>
        <v>ｾﾝﾎﾞｸｼ</v>
      </c>
    </row>
    <row r="307" spans="1:7">
      <c r="A307" s="25" t="s">
        <v>995</v>
      </c>
      <c r="B307" s="25" t="s">
        <v>48</v>
      </c>
      <c r="C307" s="25" t="s">
        <v>996</v>
      </c>
      <c r="D307" s="25" t="s">
        <v>957</v>
      </c>
      <c r="E307" s="25" t="s">
        <v>997</v>
      </c>
      <c r="F307" s="24" t="str">
        <f t="shared" si="9"/>
        <v>小坂町</v>
      </c>
      <c r="G307" s="24" t="str">
        <f t="shared" si="10"/>
        <v>ｺｻｶﾏﾁ</v>
      </c>
    </row>
    <row r="308" spans="1:7">
      <c r="A308" s="25" t="s">
        <v>998</v>
      </c>
      <c r="B308" s="25" t="s">
        <v>48</v>
      </c>
      <c r="C308" s="25" t="s">
        <v>999</v>
      </c>
      <c r="D308" s="25" t="s">
        <v>957</v>
      </c>
      <c r="E308" s="25" t="s">
        <v>1000</v>
      </c>
      <c r="F308" s="24" t="str">
        <f t="shared" si="9"/>
        <v>上小阿仁村</v>
      </c>
      <c r="G308" s="24" t="str">
        <f t="shared" si="10"/>
        <v>ｶﾐｺｱﾆﾑﾗ</v>
      </c>
    </row>
    <row r="309" spans="1:7">
      <c r="A309" s="25" t="s">
        <v>1001</v>
      </c>
      <c r="B309" s="25" t="s">
        <v>48</v>
      </c>
      <c r="C309" s="25" t="s">
        <v>1002</v>
      </c>
      <c r="D309" s="25" t="s">
        <v>957</v>
      </c>
      <c r="E309" s="25" t="s">
        <v>1003</v>
      </c>
      <c r="F309" s="24" t="str">
        <f t="shared" si="9"/>
        <v>藤里町</v>
      </c>
      <c r="G309" s="24" t="str">
        <f t="shared" si="10"/>
        <v>ﾌｼﾞｻﾄﾏﾁ</v>
      </c>
    </row>
    <row r="310" spans="1:7">
      <c r="A310" s="25" t="s">
        <v>1004</v>
      </c>
      <c r="B310" s="25" t="s">
        <v>48</v>
      </c>
      <c r="C310" s="25" t="s">
        <v>1005</v>
      </c>
      <c r="D310" s="25" t="s">
        <v>957</v>
      </c>
      <c r="E310" s="25" t="s">
        <v>1006</v>
      </c>
      <c r="F310" s="24" t="str">
        <f t="shared" si="9"/>
        <v>三種町</v>
      </c>
      <c r="G310" s="24" t="str">
        <f t="shared" si="10"/>
        <v>ﾐﾀﾈﾁｮｳ</v>
      </c>
    </row>
    <row r="311" spans="1:7">
      <c r="A311" s="25" t="s">
        <v>1007</v>
      </c>
      <c r="B311" s="25" t="s">
        <v>48</v>
      </c>
      <c r="C311" s="25" t="s">
        <v>1008</v>
      </c>
      <c r="D311" s="25" t="s">
        <v>957</v>
      </c>
      <c r="E311" s="25" t="s">
        <v>1009</v>
      </c>
      <c r="F311" s="24" t="str">
        <f t="shared" si="9"/>
        <v>八峰町</v>
      </c>
      <c r="G311" s="24" t="str">
        <f t="shared" si="10"/>
        <v>ﾊｯﾎﾟｳﾁｮｳ</v>
      </c>
    </row>
    <row r="312" spans="1:7">
      <c r="A312" s="25" t="s">
        <v>1010</v>
      </c>
      <c r="B312" s="25" t="s">
        <v>48</v>
      </c>
      <c r="C312" s="25" t="s">
        <v>1011</v>
      </c>
      <c r="D312" s="25" t="s">
        <v>957</v>
      </c>
      <c r="E312" s="25" t="s">
        <v>1012</v>
      </c>
      <c r="F312" s="24" t="str">
        <f t="shared" si="9"/>
        <v>五城目町</v>
      </c>
      <c r="G312" s="24" t="str">
        <f t="shared" si="10"/>
        <v>ｺﾞｼﾞｮｳﾒﾏﾁ</v>
      </c>
    </row>
    <row r="313" spans="1:7">
      <c r="A313" s="25" t="s">
        <v>1013</v>
      </c>
      <c r="B313" s="25" t="s">
        <v>48</v>
      </c>
      <c r="C313" s="25" t="s">
        <v>1014</v>
      </c>
      <c r="D313" s="25" t="s">
        <v>957</v>
      </c>
      <c r="E313" s="25" t="s">
        <v>1015</v>
      </c>
      <c r="F313" s="24" t="str">
        <f t="shared" si="9"/>
        <v>八郎潟町</v>
      </c>
      <c r="G313" s="24" t="str">
        <f t="shared" si="10"/>
        <v>ﾊﾁﾛｳｶﾞﾀﾏﾁ</v>
      </c>
    </row>
    <row r="314" spans="1:7">
      <c r="A314" s="25" t="s">
        <v>1016</v>
      </c>
      <c r="B314" s="25" t="s">
        <v>48</v>
      </c>
      <c r="C314" s="25" t="s">
        <v>1017</v>
      </c>
      <c r="D314" s="25" t="s">
        <v>957</v>
      </c>
      <c r="E314" s="25" t="s">
        <v>1018</v>
      </c>
      <c r="F314" s="24" t="str">
        <f t="shared" si="9"/>
        <v>井川町</v>
      </c>
      <c r="G314" s="24" t="str">
        <f t="shared" si="10"/>
        <v>ｲｶﾜﾏﾁ</v>
      </c>
    </row>
    <row r="315" spans="1:7">
      <c r="A315" s="25" t="s">
        <v>1019</v>
      </c>
      <c r="B315" s="25" t="s">
        <v>48</v>
      </c>
      <c r="C315" s="25" t="s">
        <v>1020</v>
      </c>
      <c r="D315" s="25" t="s">
        <v>957</v>
      </c>
      <c r="E315" s="25" t="s">
        <v>1021</v>
      </c>
      <c r="F315" s="24" t="str">
        <f t="shared" si="9"/>
        <v>大潟村</v>
      </c>
      <c r="G315" s="24" t="str">
        <f t="shared" si="10"/>
        <v>ｵｵｶﾞﾀﾑﾗ</v>
      </c>
    </row>
    <row r="316" spans="1:7">
      <c r="A316" s="25" t="s">
        <v>1022</v>
      </c>
      <c r="B316" s="25" t="s">
        <v>48</v>
      </c>
      <c r="C316" s="25" t="s">
        <v>1023</v>
      </c>
      <c r="D316" s="25" t="s">
        <v>957</v>
      </c>
      <c r="E316" s="25" t="s">
        <v>1024</v>
      </c>
      <c r="F316" s="24" t="str">
        <f t="shared" si="9"/>
        <v>美郷町</v>
      </c>
      <c r="G316" s="24" t="str">
        <f t="shared" si="10"/>
        <v>ﾐｻﾄﾁｮｳ</v>
      </c>
    </row>
    <row r="317" spans="1:7">
      <c r="A317" s="25" t="s">
        <v>1025</v>
      </c>
      <c r="B317" s="25" t="s">
        <v>48</v>
      </c>
      <c r="C317" s="25" t="s">
        <v>1026</v>
      </c>
      <c r="D317" s="25" t="s">
        <v>957</v>
      </c>
      <c r="E317" s="25" t="s">
        <v>1027</v>
      </c>
      <c r="F317" s="24" t="str">
        <f t="shared" si="9"/>
        <v>羽後町</v>
      </c>
      <c r="G317" s="24" t="str">
        <f t="shared" si="10"/>
        <v>ｳｺﾞﾏﾁ</v>
      </c>
    </row>
    <row r="318" spans="1:7">
      <c r="A318" s="25" t="s">
        <v>1028</v>
      </c>
      <c r="B318" s="25" t="s">
        <v>48</v>
      </c>
      <c r="C318" s="25" t="s">
        <v>1029</v>
      </c>
      <c r="D318" s="25" t="s">
        <v>957</v>
      </c>
      <c r="E318" s="25" t="s">
        <v>1030</v>
      </c>
      <c r="F318" s="24" t="str">
        <f t="shared" si="9"/>
        <v>東成瀬村</v>
      </c>
      <c r="G318" s="24" t="str">
        <f t="shared" si="10"/>
        <v>ﾋｶﾞｼﾅﾙｾﾑﾗ</v>
      </c>
    </row>
    <row r="319" spans="1:7">
      <c r="A319" s="26" t="s">
        <v>1031</v>
      </c>
      <c r="B319" s="26" t="s">
        <v>1032</v>
      </c>
      <c r="C319" s="27"/>
      <c r="D319" s="28" t="s">
        <v>1033</v>
      </c>
      <c r="E319" s="27"/>
      <c r="F319" s="24" t="str">
        <f t="shared" si="9"/>
        <v>山形県</v>
      </c>
      <c r="G319" s="24" t="str">
        <f t="shared" si="10"/>
        <v>ﾔﾏｶﾞﾀｹﾝ</v>
      </c>
    </row>
    <row r="320" spans="1:7">
      <c r="A320" s="25" t="s">
        <v>1034</v>
      </c>
      <c r="B320" s="25" t="s">
        <v>52</v>
      </c>
      <c r="C320" s="25" t="s">
        <v>1035</v>
      </c>
      <c r="D320" s="25" t="s">
        <v>1036</v>
      </c>
      <c r="E320" s="25" t="s">
        <v>1037</v>
      </c>
      <c r="F320" s="24" t="str">
        <f t="shared" si="9"/>
        <v>山形市</v>
      </c>
      <c r="G320" s="24" t="str">
        <f t="shared" si="10"/>
        <v>ﾔﾏｶﾞﾀｼ</v>
      </c>
    </row>
    <row r="321" spans="1:7">
      <c r="A321" s="25" t="s">
        <v>1038</v>
      </c>
      <c r="B321" s="25" t="s">
        <v>52</v>
      </c>
      <c r="C321" s="25" t="s">
        <v>1039</v>
      </c>
      <c r="D321" s="25" t="s">
        <v>1036</v>
      </c>
      <c r="E321" s="25" t="s">
        <v>1040</v>
      </c>
      <c r="F321" s="24" t="str">
        <f t="shared" si="9"/>
        <v>米沢市</v>
      </c>
      <c r="G321" s="24" t="str">
        <f t="shared" si="10"/>
        <v>ﾖﾈｻﾞﾜｼ</v>
      </c>
    </row>
    <row r="322" spans="1:7">
      <c r="A322" s="25" t="s">
        <v>1041</v>
      </c>
      <c r="B322" s="25" t="s">
        <v>52</v>
      </c>
      <c r="C322" s="25" t="s">
        <v>1042</v>
      </c>
      <c r="D322" s="25" t="s">
        <v>1036</v>
      </c>
      <c r="E322" s="25" t="s">
        <v>1043</v>
      </c>
      <c r="F322" s="24" t="str">
        <f t="shared" si="9"/>
        <v>鶴岡市</v>
      </c>
      <c r="G322" s="24" t="str">
        <f t="shared" si="10"/>
        <v>ﾂﾙｵｶｼ</v>
      </c>
    </row>
    <row r="323" spans="1:7">
      <c r="A323" s="25" t="s">
        <v>1044</v>
      </c>
      <c r="B323" s="25" t="s">
        <v>52</v>
      </c>
      <c r="C323" s="25" t="s">
        <v>1045</v>
      </c>
      <c r="D323" s="25" t="s">
        <v>1036</v>
      </c>
      <c r="E323" s="25" t="s">
        <v>1046</v>
      </c>
      <c r="F323" s="24" t="str">
        <f t="shared" ref="F323:F386" si="11">IF(C323="",B323,C323)</f>
        <v>酒田市</v>
      </c>
      <c r="G323" s="24" t="str">
        <f t="shared" ref="G323:G386" si="12">IF(E323="",D323,E323)</f>
        <v>ｻｶﾀｼ</v>
      </c>
    </row>
    <row r="324" spans="1:7">
      <c r="A324" s="25" t="s">
        <v>1047</v>
      </c>
      <c r="B324" s="25" t="s">
        <v>52</v>
      </c>
      <c r="C324" s="25" t="s">
        <v>1048</v>
      </c>
      <c r="D324" s="25" t="s">
        <v>1036</v>
      </c>
      <c r="E324" s="25" t="s">
        <v>1049</v>
      </c>
      <c r="F324" s="24" t="str">
        <f t="shared" si="11"/>
        <v>新庄市</v>
      </c>
      <c r="G324" s="24" t="str">
        <f t="shared" si="12"/>
        <v>ｼﾝｼﾞｮｳｼ</v>
      </c>
    </row>
    <row r="325" spans="1:7">
      <c r="A325" s="25" t="s">
        <v>1050</v>
      </c>
      <c r="B325" s="25" t="s">
        <v>52</v>
      </c>
      <c r="C325" s="25" t="s">
        <v>1051</v>
      </c>
      <c r="D325" s="25" t="s">
        <v>1036</v>
      </c>
      <c r="E325" s="25" t="s">
        <v>1052</v>
      </c>
      <c r="F325" s="24" t="str">
        <f t="shared" si="11"/>
        <v>寒河江市</v>
      </c>
      <c r="G325" s="24" t="str">
        <f t="shared" si="12"/>
        <v>ｻｶﾞｴｼ</v>
      </c>
    </row>
    <row r="326" spans="1:7">
      <c r="A326" s="25" t="s">
        <v>1053</v>
      </c>
      <c r="B326" s="25" t="s">
        <v>52</v>
      </c>
      <c r="C326" s="25" t="s">
        <v>1054</v>
      </c>
      <c r="D326" s="25" t="s">
        <v>1036</v>
      </c>
      <c r="E326" s="25" t="s">
        <v>1055</v>
      </c>
      <c r="F326" s="24" t="str">
        <f t="shared" si="11"/>
        <v>上山市</v>
      </c>
      <c r="G326" s="24" t="str">
        <f t="shared" si="12"/>
        <v>ｶﾐﾉﾔﾏｼ</v>
      </c>
    </row>
    <row r="327" spans="1:7">
      <c r="A327" s="25" t="s">
        <v>1056</v>
      </c>
      <c r="B327" s="25" t="s">
        <v>52</v>
      </c>
      <c r="C327" s="25" t="s">
        <v>1057</v>
      </c>
      <c r="D327" s="25" t="s">
        <v>1036</v>
      </c>
      <c r="E327" s="25" t="s">
        <v>1058</v>
      </c>
      <c r="F327" s="24" t="str">
        <f t="shared" si="11"/>
        <v>村山市</v>
      </c>
      <c r="G327" s="24" t="str">
        <f t="shared" si="12"/>
        <v>ﾑﾗﾔﾏｼ</v>
      </c>
    </row>
    <row r="328" spans="1:7">
      <c r="A328" s="25" t="s">
        <v>1059</v>
      </c>
      <c r="B328" s="25" t="s">
        <v>52</v>
      </c>
      <c r="C328" s="25" t="s">
        <v>1060</v>
      </c>
      <c r="D328" s="25" t="s">
        <v>1036</v>
      </c>
      <c r="E328" s="25" t="s">
        <v>1061</v>
      </c>
      <c r="F328" s="24" t="str">
        <f t="shared" si="11"/>
        <v>長井市</v>
      </c>
      <c r="G328" s="24" t="str">
        <f t="shared" si="12"/>
        <v>ﾅｶﾞｲｼ</v>
      </c>
    </row>
    <row r="329" spans="1:7">
      <c r="A329" s="25" t="s">
        <v>1062</v>
      </c>
      <c r="B329" s="25" t="s">
        <v>52</v>
      </c>
      <c r="C329" s="25" t="s">
        <v>1063</v>
      </c>
      <c r="D329" s="25" t="s">
        <v>1036</v>
      </c>
      <c r="E329" s="25" t="s">
        <v>1064</v>
      </c>
      <c r="F329" s="24" t="str">
        <f t="shared" si="11"/>
        <v>天童市</v>
      </c>
      <c r="G329" s="24" t="str">
        <f t="shared" si="12"/>
        <v>ﾃﾝﾄﾞｳｼ</v>
      </c>
    </row>
    <row r="330" spans="1:7">
      <c r="A330" s="25" t="s">
        <v>1065</v>
      </c>
      <c r="B330" s="25" t="s">
        <v>52</v>
      </c>
      <c r="C330" s="25" t="s">
        <v>1066</v>
      </c>
      <c r="D330" s="25" t="s">
        <v>1036</v>
      </c>
      <c r="E330" s="25" t="s">
        <v>1067</v>
      </c>
      <c r="F330" s="24" t="str">
        <f t="shared" si="11"/>
        <v>東根市</v>
      </c>
      <c r="G330" s="24" t="str">
        <f t="shared" si="12"/>
        <v>ﾋｶﾞｼﾈｼ</v>
      </c>
    </row>
    <row r="331" spans="1:7">
      <c r="A331" s="25" t="s">
        <v>1068</v>
      </c>
      <c r="B331" s="25" t="s">
        <v>52</v>
      </c>
      <c r="C331" s="25" t="s">
        <v>1069</v>
      </c>
      <c r="D331" s="25" t="s">
        <v>1036</v>
      </c>
      <c r="E331" s="25" t="s">
        <v>1070</v>
      </c>
      <c r="F331" s="24" t="str">
        <f t="shared" si="11"/>
        <v>尾花沢市</v>
      </c>
      <c r="G331" s="24" t="str">
        <f t="shared" si="12"/>
        <v>ｵﾊﾞﾅｻﾞﾜｼ</v>
      </c>
    </row>
    <row r="332" spans="1:7">
      <c r="A332" s="25" t="s">
        <v>1071</v>
      </c>
      <c r="B332" s="25" t="s">
        <v>52</v>
      </c>
      <c r="C332" s="25" t="s">
        <v>1072</v>
      </c>
      <c r="D332" s="25" t="s">
        <v>1036</v>
      </c>
      <c r="E332" s="25" t="s">
        <v>1073</v>
      </c>
      <c r="F332" s="24" t="str">
        <f t="shared" si="11"/>
        <v>南陽市</v>
      </c>
      <c r="G332" s="24" t="str">
        <f t="shared" si="12"/>
        <v>ﾅﾝﾖｳｼ</v>
      </c>
    </row>
    <row r="333" spans="1:7">
      <c r="A333" s="25" t="s">
        <v>1074</v>
      </c>
      <c r="B333" s="25" t="s">
        <v>52</v>
      </c>
      <c r="C333" s="25" t="s">
        <v>1075</v>
      </c>
      <c r="D333" s="25" t="s">
        <v>1036</v>
      </c>
      <c r="E333" s="25" t="s">
        <v>1076</v>
      </c>
      <c r="F333" s="24" t="str">
        <f t="shared" si="11"/>
        <v>山辺町</v>
      </c>
      <c r="G333" s="24" t="str">
        <f t="shared" si="12"/>
        <v>ﾔﾏﾉﾍﾞﾏﾁ</v>
      </c>
    </row>
    <row r="334" spans="1:7">
      <c r="A334" s="25" t="s">
        <v>1077</v>
      </c>
      <c r="B334" s="25" t="s">
        <v>52</v>
      </c>
      <c r="C334" s="25" t="s">
        <v>1078</v>
      </c>
      <c r="D334" s="25" t="s">
        <v>1036</v>
      </c>
      <c r="E334" s="25" t="s">
        <v>1079</v>
      </c>
      <c r="F334" s="24" t="str">
        <f t="shared" si="11"/>
        <v>中山町</v>
      </c>
      <c r="G334" s="24" t="str">
        <f t="shared" si="12"/>
        <v>ﾅｶﾔﾏﾏﾁ</v>
      </c>
    </row>
    <row r="335" spans="1:7">
      <c r="A335" s="25" t="s">
        <v>1080</v>
      </c>
      <c r="B335" s="25" t="s">
        <v>52</v>
      </c>
      <c r="C335" s="25" t="s">
        <v>1081</v>
      </c>
      <c r="D335" s="25" t="s">
        <v>1036</v>
      </c>
      <c r="E335" s="25" t="s">
        <v>1082</v>
      </c>
      <c r="F335" s="24" t="str">
        <f t="shared" si="11"/>
        <v>河北町</v>
      </c>
      <c r="G335" s="24" t="str">
        <f t="shared" si="12"/>
        <v>ｶﾎｸﾁｮｳ</v>
      </c>
    </row>
    <row r="336" spans="1:7">
      <c r="A336" s="25" t="s">
        <v>1083</v>
      </c>
      <c r="B336" s="25" t="s">
        <v>52</v>
      </c>
      <c r="C336" s="25" t="s">
        <v>1084</v>
      </c>
      <c r="D336" s="25" t="s">
        <v>1036</v>
      </c>
      <c r="E336" s="25" t="s">
        <v>1085</v>
      </c>
      <c r="F336" s="24" t="str">
        <f t="shared" si="11"/>
        <v>西川町</v>
      </c>
      <c r="G336" s="24" t="str">
        <f t="shared" si="12"/>
        <v>ﾆｼｶﾜﾏﾁ</v>
      </c>
    </row>
    <row r="337" spans="1:7">
      <c r="A337" s="25" t="s">
        <v>1086</v>
      </c>
      <c r="B337" s="25" t="s">
        <v>52</v>
      </c>
      <c r="C337" s="25" t="s">
        <v>1087</v>
      </c>
      <c r="D337" s="25" t="s">
        <v>1036</v>
      </c>
      <c r="E337" s="25" t="s">
        <v>1088</v>
      </c>
      <c r="F337" s="24" t="str">
        <f t="shared" si="11"/>
        <v>朝日町</v>
      </c>
      <c r="G337" s="24" t="str">
        <f t="shared" si="12"/>
        <v>ｱｻﾋﾏﾁ</v>
      </c>
    </row>
    <row r="338" spans="1:7">
      <c r="A338" s="25" t="s">
        <v>1089</v>
      </c>
      <c r="B338" s="25" t="s">
        <v>52</v>
      </c>
      <c r="C338" s="25" t="s">
        <v>1090</v>
      </c>
      <c r="D338" s="25" t="s">
        <v>1036</v>
      </c>
      <c r="E338" s="25" t="s">
        <v>1091</v>
      </c>
      <c r="F338" s="24" t="str">
        <f t="shared" si="11"/>
        <v>大江町</v>
      </c>
      <c r="G338" s="24" t="str">
        <f t="shared" si="12"/>
        <v>ｵｵｴﾏﾁ</v>
      </c>
    </row>
    <row r="339" spans="1:7">
      <c r="A339" s="25" t="s">
        <v>1092</v>
      </c>
      <c r="B339" s="25" t="s">
        <v>52</v>
      </c>
      <c r="C339" s="25" t="s">
        <v>1093</v>
      </c>
      <c r="D339" s="25" t="s">
        <v>1036</v>
      </c>
      <c r="E339" s="25" t="s">
        <v>1094</v>
      </c>
      <c r="F339" s="24" t="str">
        <f t="shared" si="11"/>
        <v>大石田町</v>
      </c>
      <c r="G339" s="24" t="str">
        <f t="shared" si="12"/>
        <v>ｵｵｲｼﾀﾞﾏﾁ</v>
      </c>
    </row>
    <row r="340" spans="1:7">
      <c r="A340" s="25" t="s">
        <v>1095</v>
      </c>
      <c r="B340" s="25" t="s">
        <v>52</v>
      </c>
      <c r="C340" s="25" t="s">
        <v>1096</v>
      </c>
      <c r="D340" s="25" t="s">
        <v>1036</v>
      </c>
      <c r="E340" s="25" t="s">
        <v>1097</v>
      </c>
      <c r="F340" s="24" t="str">
        <f t="shared" si="11"/>
        <v>金山町</v>
      </c>
      <c r="G340" s="24" t="str">
        <f t="shared" si="12"/>
        <v>ｶﾈﾔﾏﾏﾁ</v>
      </c>
    </row>
    <row r="341" spans="1:7">
      <c r="A341" s="25" t="s">
        <v>1098</v>
      </c>
      <c r="B341" s="25" t="s">
        <v>52</v>
      </c>
      <c r="C341" s="25" t="s">
        <v>1099</v>
      </c>
      <c r="D341" s="25" t="s">
        <v>1036</v>
      </c>
      <c r="E341" s="25" t="s">
        <v>1100</v>
      </c>
      <c r="F341" s="24" t="str">
        <f t="shared" si="11"/>
        <v>最上町</v>
      </c>
      <c r="G341" s="24" t="str">
        <f t="shared" si="12"/>
        <v>ﾓｶﾞﾐﾏﾁ</v>
      </c>
    </row>
    <row r="342" spans="1:7">
      <c r="A342" s="25" t="s">
        <v>1101</v>
      </c>
      <c r="B342" s="25" t="s">
        <v>52</v>
      </c>
      <c r="C342" s="25" t="s">
        <v>1102</v>
      </c>
      <c r="D342" s="25" t="s">
        <v>1036</v>
      </c>
      <c r="E342" s="25" t="s">
        <v>1103</v>
      </c>
      <c r="F342" s="24" t="str">
        <f t="shared" si="11"/>
        <v>舟形町</v>
      </c>
      <c r="G342" s="24" t="str">
        <f t="shared" si="12"/>
        <v>ﾌﾅｶﾞﾀﾏﾁ</v>
      </c>
    </row>
    <row r="343" spans="1:7">
      <c r="A343" s="25" t="s">
        <v>1104</v>
      </c>
      <c r="B343" s="25" t="s">
        <v>52</v>
      </c>
      <c r="C343" s="25" t="s">
        <v>1105</v>
      </c>
      <c r="D343" s="25" t="s">
        <v>1036</v>
      </c>
      <c r="E343" s="25" t="s">
        <v>1106</v>
      </c>
      <c r="F343" s="24" t="str">
        <f t="shared" si="11"/>
        <v>真室川町</v>
      </c>
      <c r="G343" s="24" t="str">
        <f t="shared" si="12"/>
        <v>ﾏﾑﾛｶﾞﾜﾏﾁ</v>
      </c>
    </row>
    <row r="344" spans="1:7">
      <c r="A344" s="25" t="s">
        <v>1107</v>
      </c>
      <c r="B344" s="25" t="s">
        <v>52</v>
      </c>
      <c r="C344" s="25" t="s">
        <v>1108</v>
      </c>
      <c r="D344" s="25" t="s">
        <v>1036</v>
      </c>
      <c r="E344" s="25" t="s">
        <v>1109</v>
      </c>
      <c r="F344" s="24" t="str">
        <f t="shared" si="11"/>
        <v>大蔵村</v>
      </c>
      <c r="G344" s="24" t="str">
        <f t="shared" si="12"/>
        <v>ｵｵｸﾗﾑﾗ</v>
      </c>
    </row>
    <row r="345" spans="1:7">
      <c r="A345" s="25" t="s">
        <v>1110</v>
      </c>
      <c r="B345" s="25" t="s">
        <v>52</v>
      </c>
      <c r="C345" s="25" t="s">
        <v>1111</v>
      </c>
      <c r="D345" s="25" t="s">
        <v>1036</v>
      </c>
      <c r="E345" s="25" t="s">
        <v>1112</v>
      </c>
      <c r="F345" s="24" t="str">
        <f t="shared" si="11"/>
        <v>鮭川村</v>
      </c>
      <c r="G345" s="24" t="str">
        <f t="shared" si="12"/>
        <v>ｻｹｶﾞﾜﾑﾗ</v>
      </c>
    </row>
    <row r="346" spans="1:7">
      <c r="A346" s="25" t="s">
        <v>1113</v>
      </c>
      <c r="B346" s="25" t="s">
        <v>52</v>
      </c>
      <c r="C346" s="25" t="s">
        <v>1114</v>
      </c>
      <c r="D346" s="25" t="s">
        <v>1036</v>
      </c>
      <c r="E346" s="25" t="s">
        <v>1115</v>
      </c>
      <c r="F346" s="24" t="str">
        <f t="shared" si="11"/>
        <v>戸沢村</v>
      </c>
      <c r="G346" s="24" t="str">
        <f t="shared" si="12"/>
        <v>ﾄｻﾞﾜﾑﾗ</v>
      </c>
    </row>
    <row r="347" spans="1:7">
      <c r="A347" s="25" t="s">
        <v>1116</v>
      </c>
      <c r="B347" s="25" t="s">
        <v>52</v>
      </c>
      <c r="C347" s="25" t="s">
        <v>1117</v>
      </c>
      <c r="D347" s="25" t="s">
        <v>1036</v>
      </c>
      <c r="E347" s="25" t="s">
        <v>1118</v>
      </c>
      <c r="F347" s="24" t="str">
        <f t="shared" si="11"/>
        <v>高畠町</v>
      </c>
      <c r="G347" s="24" t="str">
        <f t="shared" si="12"/>
        <v>ﾀｶﾊﾀﾏﾁ</v>
      </c>
    </row>
    <row r="348" spans="1:7">
      <c r="A348" s="25" t="s">
        <v>1119</v>
      </c>
      <c r="B348" s="25" t="s">
        <v>52</v>
      </c>
      <c r="C348" s="25" t="s">
        <v>1120</v>
      </c>
      <c r="D348" s="25" t="s">
        <v>1036</v>
      </c>
      <c r="E348" s="25" t="s">
        <v>1121</v>
      </c>
      <c r="F348" s="24" t="str">
        <f t="shared" si="11"/>
        <v>川西町</v>
      </c>
      <c r="G348" s="24" t="str">
        <f t="shared" si="12"/>
        <v>ｶﾜﾆｼﾏﾁ</v>
      </c>
    </row>
    <row r="349" spans="1:7">
      <c r="A349" s="25" t="s">
        <v>1122</v>
      </c>
      <c r="B349" s="25" t="s">
        <v>52</v>
      </c>
      <c r="C349" s="25" t="s">
        <v>1123</v>
      </c>
      <c r="D349" s="25" t="s">
        <v>1036</v>
      </c>
      <c r="E349" s="25" t="s">
        <v>1124</v>
      </c>
      <c r="F349" s="24" t="str">
        <f t="shared" si="11"/>
        <v>小国町</v>
      </c>
      <c r="G349" s="24" t="str">
        <f t="shared" si="12"/>
        <v>ｵｸﾞﾆﾏﾁ</v>
      </c>
    </row>
    <row r="350" spans="1:7">
      <c r="A350" s="25" t="s">
        <v>1125</v>
      </c>
      <c r="B350" s="25" t="s">
        <v>52</v>
      </c>
      <c r="C350" s="25" t="s">
        <v>1126</v>
      </c>
      <c r="D350" s="25" t="s">
        <v>1036</v>
      </c>
      <c r="E350" s="25" t="s">
        <v>1127</v>
      </c>
      <c r="F350" s="24" t="str">
        <f t="shared" si="11"/>
        <v>白鷹町</v>
      </c>
      <c r="G350" s="24" t="str">
        <f t="shared" si="12"/>
        <v>ｼﾗﾀｶﾏﾁ</v>
      </c>
    </row>
    <row r="351" spans="1:7">
      <c r="A351" s="25" t="s">
        <v>1128</v>
      </c>
      <c r="B351" s="25" t="s">
        <v>52</v>
      </c>
      <c r="C351" s="25" t="s">
        <v>1129</v>
      </c>
      <c r="D351" s="25" t="s">
        <v>1036</v>
      </c>
      <c r="E351" s="25" t="s">
        <v>1130</v>
      </c>
      <c r="F351" s="24" t="str">
        <f t="shared" si="11"/>
        <v>飯豊町</v>
      </c>
      <c r="G351" s="24" t="str">
        <f t="shared" si="12"/>
        <v>ｲｲﾃﾞﾏﾁ</v>
      </c>
    </row>
    <row r="352" spans="1:7">
      <c r="A352" s="25" t="s">
        <v>1131</v>
      </c>
      <c r="B352" s="25" t="s">
        <v>52</v>
      </c>
      <c r="C352" s="25" t="s">
        <v>1132</v>
      </c>
      <c r="D352" s="25" t="s">
        <v>1036</v>
      </c>
      <c r="E352" s="25" t="s">
        <v>1133</v>
      </c>
      <c r="F352" s="24" t="str">
        <f t="shared" si="11"/>
        <v>三川町</v>
      </c>
      <c r="G352" s="24" t="str">
        <f t="shared" si="12"/>
        <v>ﾐｶﾜﾏﾁ</v>
      </c>
    </row>
    <row r="353" spans="1:7">
      <c r="A353" s="25" t="s">
        <v>1134</v>
      </c>
      <c r="B353" s="25" t="s">
        <v>52</v>
      </c>
      <c r="C353" s="25" t="s">
        <v>1135</v>
      </c>
      <c r="D353" s="25" t="s">
        <v>1036</v>
      </c>
      <c r="E353" s="25" t="s">
        <v>1136</v>
      </c>
      <c r="F353" s="24" t="str">
        <f t="shared" si="11"/>
        <v>庄内町</v>
      </c>
      <c r="G353" s="24" t="str">
        <f t="shared" si="12"/>
        <v>ｼﾖｳﾅｲﾏﾁ</v>
      </c>
    </row>
    <row r="354" spans="1:7">
      <c r="A354" s="25" t="s">
        <v>1137</v>
      </c>
      <c r="B354" s="25" t="s">
        <v>52</v>
      </c>
      <c r="C354" s="25" t="s">
        <v>1138</v>
      </c>
      <c r="D354" s="25" t="s">
        <v>1036</v>
      </c>
      <c r="E354" s="25" t="s">
        <v>1139</v>
      </c>
      <c r="F354" s="24" t="str">
        <f t="shared" si="11"/>
        <v>遊佐町</v>
      </c>
      <c r="G354" s="24" t="str">
        <f t="shared" si="12"/>
        <v>ﾕｻﾞﾏﾁ</v>
      </c>
    </row>
    <row r="355" spans="1:7">
      <c r="A355" s="26" t="s">
        <v>1140</v>
      </c>
      <c r="B355" s="26" t="s">
        <v>1141</v>
      </c>
      <c r="C355" s="27"/>
      <c r="D355" s="28" t="s">
        <v>1142</v>
      </c>
      <c r="E355" s="27"/>
      <c r="F355" s="24" t="str">
        <f t="shared" si="11"/>
        <v>福島県</v>
      </c>
      <c r="G355" s="24" t="str">
        <f t="shared" si="12"/>
        <v>ﾌｸｼﾏｹﾝ</v>
      </c>
    </row>
    <row r="356" spans="1:7">
      <c r="A356" s="25" t="s">
        <v>1143</v>
      </c>
      <c r="B356" s="25" t="s">
        <v>56</v>
      </c>
      <c r="C356" s="25" t="s">
        <v>1144</v>
      </c>
      <c r="D356" s="25" t="s">
        <v>1145</v>
      </c>
      <c r="E356" s="25" t="s">
        <v>1146</v>
      </c>
      <c r="F356" s="24" t="str">
        <f t="shared" si="11"/>
        <v>福島市</v>
      </c>
      <c r="G356" s="24" t="str">
        <f t="shared" si="12"/>
        <v>ﾌｸｼﾏｼ</v>
      </c>
    </row>
    <row r="357" spans="1:7">
      <c r="A357" s="25" t="s">
        <v>1147</v>
      </c>
      <c r="B357" s="25" t="s">
        <v>56</v>
      </c>
      <c r="C357" s="25" t="s">
        <v>1148</v>
      </c>
      <c r="D357" s="25" t="s">
        <v>1145</v>
      </c>
      <c r="E357" s="25" t="s">
        <v>1149</v>
      </c>
      <c r="F357" s="24" t="str">
        <f t="shared" si="11"/>
        <v>会津若松市</v>
      </c>
      <c r="G357" s="24" t="str">
        <f t="shared" si="12"/>
        <v>ｱｲﾂﾞﾜｶﾏﾂｼ</v>
      </c>
    </row>
    <row r="358" spans="1:7">
      <c r="A358" s="25" t="s">
        <v>1150</v>
      </c>
      <c r="B358" s="25" t="s">
        <v>56</v>
      </c>
      <c r="C358" s="25" t="s">
        <v>1151</v>
      </c>
      <c r="D358" s="25" t="s">
        <v>1145</v>
      </c>
      <c r="E358" s="25" t="s">
        <v>1152</v>
      </c>
      <c r="F358" s="24" t="str">
        <f t="shared" si="11"/>
        <v>郡山市</v>
      </c>
      <c r="G358" s="24" t="str">
        <f t="shared" si="12"/>
        <v>ｺｵﾘﾔﾏｼ</v>
      </c>
    </row>
    <row r="359" spans="1:7">
      <c r="A359" s="25" t="s">
        <v>1153</v>
      </c>
      <c r="B359" s="25" t="s">
        <v>56</v>
      </c>
      <c r="C359" s="25" t="s">
        <v>1154</v>
      </c>
      <c r="D359" s="25" t="s">
        <v>1145</v>
      </c>
      <c r="E359" s="25" t="s">
        <v>1155</v>
      </c>
      <c r="F359" s="24" t="str">
        <f t="shared" si="11"/>
        <v>いわき市</v>
      </c>
      <c r="G359" s="24" t="str">
        <f t="shared" si="12"/>
        <v>ｲﾜｷｼ</v>
      </c>
    </row>
    <row r="360" spans="1:7">
      <c r="A360" s="25" t="s">
        <v>1156</v>
      </c>
      <c r="B360" s="25" t="s">
        <v>56</v>
      </c>
      <c r="C360" s="25" t="s">
        <v>1157</v>
      </c>
      <c r="D360" s="25" t="s">
        <v>1145</v>
      </c>
      <c r="E360" s="25" t="s">
        <v>1158</v>
      </c>
      <c r="F360" s="24" t="str">
        <f t="shared" si="11"/>
        <v>白河市</v>
      </c>
      <c r="G360" s="24" t="str">
        <f t="shared" si="12"/>
        <v>ｼﾗｶﾜｼ</v>
      </c>
    </row>
    <row r="361" spans="1:7">
      <c r="A361" s="25" t="s">
        <v>1159</v>
      </c>
      <c r="B361" s="25" t="s">
        <v>56</v>
      </c>
      <c r="C361" s="25" t="s">
        <v>1160</v>
      </c>
      <c r="D361" s="25" t="s">
        <v>1145</v>
      </c>
      <c r="E361" s="25" t="s">
        <v>1161</v>
      </c>
      <c r="F361" s="24" t="str">
        <f t="shared" si="11"/>
        <v>須賀川市</v>
      </c>
      <c r="G361" s="24" t="str">
        <f t="shared" si="12"/>
        <v>ｽｶｶﾞﾜｼ</v>
      </c>
    </row>
    <row r="362" spans="1:7">
      <c r="A362" s="25" t="s">
        <v>1162</v>
      </c>
      <c r="B362" s="25" t="s">
        <v>56</v>
      </c>
      <c r="C362" s="25" t="s">
        <v>1163</v>
      </c>
      <c r="D362" s="25" t="s">
        <v>1145</v>
      </c>
      <c r="E362" s="25" t="s">
        <v>1164</v>
      </c>
      <c r="F362" s="24" t="str">
        <f t="shared" si="11"/>
        <v>喜多方市</v>
      </c>
      <c r="G362" s="24" t="str">
        <f t="shared" si="12"/>
        <v>ｷﾀｶﾀｼ</v>
      </c>
    </row>
    <row r="363" spans="1:7">
      <c r="A363" s="25" t="s">
        <v>1165</v>
      </c>
      <c r="B363" s="25" t="s">
        <v>56</v>
      </c>
      <c r="C363" s="25" t="s">
        <v>1166</v>
      </c>
      <c r="D363" s="25" t="s">
        <v>1145</v>
      </c>
      <c r="E363" s="25" t="s">
        <v>1167</v>
      </c>
      <c r="F363" s="24" t="str">
        <f t="shared" si="11"/>
        <v>相馬市</v>
      </c>
      <c r="G363" s="24" t="str">
        <f t="shared" si="12"/>
        <v>ｿｳﾏｼ</v>
      </c>
    </row>
    <row r="364" spans="1:7">
      <c r="A364" s="25" t="s">
        <v>1168</v>
      </c>
      <c r="B364" s="25" t="s">
        <v>56</v>
      </c>
      <c r="C364" s="25" t="s">
        <v>1169</v>
      </c>
      <c r="D364" s="25" t="s">
        <v>1145</v>
      </c>
      <c r="E364" s="25" t="s">
        <v>1170</v>
      </c>
      <c r="F364" s="24" t="str">
        <f t="shared" si="11"/>
        <v>二本松市</v>
      </c>
      <c r="G364" s="24" t="str">
        <f t="shared" si="12"/>
        <v>ﾆﾎﾝﾏﾂｼ</v>
      </c>
    </row>
    <row r="365" spans="1:7">
      <c r="A365" s="25" t="s">
        <v>1171</v>
      </c>
      <c r="B365" s="25" t="s">
        <v>56</v>
      </c>
      <c r="C365" s="25" t="s">
        <v>1172</v>
      </c>
      <c r="D365" s="25" t="s">
        <v>1145</v>
      </c>
      <c r="E365" s="25" t="s">
        <v>1173</v>
      </c>
      <c r="F365" s="24" t="str">
        <f t="shared" si="11"/>
        <v>田村市</v>
      </c>
      <c r="G365" s="24" t="str">
        <f t="shared" si="12"/>
        <v>ﾀﾑﾗｼ</v>
      </c>
    </row>
    <row r="366" spans="1:7">
      <c r="A366" s="25" t="s">
        <v>1174</v>
      </c>
      <c r="B366" s="25" t="s">
        <v>56</v>
      </c>
      <c r="C366" s="25" t="s">
        <v>1175</v>
      </c>
      <c r="D366" s="25" t="s">
        <v>1145</v>
      </c>
      <c r="E366" s="25" t="s">
        <v>1176</v>
      </c>
      <c r="F366" s="24" t="str">
        <f t="shared" si="11"/>
        <v>南相馬市</v>
      </c>
      <c r="G366" s="24" t="str">
        <f t="shared" si="12"/>
        <v>ﾐﾅﾐｿｳﾏｼ</v>
      </c>
    </row>
    <row r="367" spans="1:7">
      <c r="A367" s="25" t="s">
        <v>1177</v>
      </c>
      <c r="B367" s="25" t="s">
        <v>56</v>
      </c>
      <c r="C367" s="25" t="s">
        <v>159</v>
      </c>
      <c r="D367" s="25" t="s">
        <v>1145</v>
      </c>
      <c r="E367" s="25" t="s">
        <v>160</v>
      </c>
      <c r="F367" s="24" t="str">
        <f t="shared" si="11"/>
        <v>伊達市</v>
      </c>
      <c r="G367" s="24" t="str">
        <f t="shared" si="12"/>
        <v>ﾀﾞﾃｼ</v>
      </c>
    </row>
    <row r="368" spans="1:7">
      <c r="A368" s="25" t="s">
        <v>1178</v>
      </c>
      <c r="B368" s="25" t="s">
        <v>56</v>
      </c>
      <c r="C368" s="25" t="s">
        <v>1179</v>
      </c>
      <c r="D368" s="25" t="s">
        <v>1145</v>
      </c>
      <c r="E368" s="25" t="s">
        <v>1180</v>
      </c>
      <c r="F368" s="24" t="str">
        <f t="shared" si="11"/>
        <v>本宮市</v>
      </c>
      <c r="G368" s="24" t="str">
        <f t="shared" si="12"/>
        <v>ﾓﾄﾐﾔｼ</v>
      </c>
    </row>
    <row r="369" spans="1:7">
      <c r="A369" s="25" t="s">
        <v>1181</v>
      </c>
      <c r="B369" s="25" t="s">
        <v>56</v>
      </c>
      <c r="C369" s="25" t="s">
        <v>1182</v>
      </c>
      <c r="D369" s="25" t="s">
        <v>1145</v>
      </c>
      <c r="E369" s="25" t="s">
        <v>1183</v>
      </c>
      <c r="F369" s="24" t="str">
        <f t="shared" si="11"/>
        <v>桑折町</v>
      </c>
      <c r="G369" s="24" t="str">
        <f t="shared" si="12"/>
        <v>ｺｵﾘﾏﾁ</v>
      </c>
    </row>
    <row r="370" spans="1:7">
      <c r="A370" s="25" t="s">
        <v>1184</v>
      </c>
      <c r="B370" s="25" t="s">
        <v>56</v>
      </c>
      <c r="C370" s="25" t="s">
        <v>1185</v>
      </c>
      <c r="D370" s="25" t="s">
        <v>1145</v>
      </c>
      <c r="E370" s="25" t="s">
        <v>1186</v>
      </c>
      <c r="F370" s="24" t="str">
        <f t="shared" si="11"/>
        <v>国見町</v>
      </c>
      <c r="G370" s="24" t="str">
        <f t="shared" si="12"/>
        <v>ｸﾆﾐﾏﾁ</v>
      </c>
    </row>
    <row r="371" spans="1:7">
      <c r="A371" s="25" t="s">
        <v>1187</v>
      </c>
      <c r="B371" s="25" t="s">
        <v>56</v>
      </c>
      <c r="C371" s="25" t="s">
        <v>1188</v>
      </c>
      <c r="D371" s="25" t="s">
        <v>1145</v>
      </c>
      <c r="E371" s="25" t="s">
        <v>1189</v>
      </c>
      <c r="F371" s="24" t="str">
        <f t="shared" si="11"/>
        <v>川俣町</v>
      </c>
      <c r="G371" s="24" t="str">
        <f t="shared" si="12"/>
        <v>ｶﾜﾏﾀﾏﾁ</v>
      </c>
    </row>
    <row r="372" spans="1:7">
      <c r="A372" s="25" t="s">
        <v>1190</v>
      </c>
      <c r="B372" s="25" t="s">
        <v>56</v>
      </c>
      <c r="C372" s="25" t="s">
        <v>1191</v>
      </c>
      <c r="D372" s="25" t="s">
        <v>1145</v>
      </c>
      <c r="E372" s="25" t="s">
        <v>1192</v>
      </c>
      <c r="F372" s="24" t="str">
        <f t="shared" si="11"/>
        <v>大玉村</v>
      </c>
      <c r="G372" s="24" t="str">
        <f t="shared" si="12"/>
        <v>ｵｵﾀﾏﾑﾗ</v>
      </c>
    </row>
    <row r="373" spans="1:7">
      <c r="A373" s="25" t="s">
        <v>1193</v>
      </c>
      <c r="B373" s="25" t="s">
        <v>56</v>
      </c>
      <c r="C373" s="25" t="s">
        <v>1194</v>
      </c>
      <c r="D373" s="25" t="s">
        <v>1145</v>
      </c>
      <c r="E373" s="25" t="s">
        <v>1195</v>
      </c>
      <c r="F373" s="24" t="str">
        <f t="shared" si="11"/>
        <v>鏡石町</v>
      </c>
      <c r="G373" s="24" t="str">
        <f t="shared" si="12"/>
        <v>ｶｶﾞﾐｲｼﾏﾁ</v>
      </c>
    </row>
    <row r="374" spans="1:7">
      <c r="A374" s="25" t="s">
        <v>1196</v>
      </c>
      <c r="B374" s="25" t="s">
        <v>56</v>
      </c>
      <c r="C374" s="25" t="s">
        <v>1197</v>
      </c>
      <c r="D374" s="25" t="s">
        <v>1145</v>
      </c>
      <c r="E374" s="25" t="s">
        <v>1198</v>
      </c>
      <c r="F374" s="24" t="str">
        <f t="shared" si="11"/>
        <v>天栄村</v>
      </c>
      <c r="G374" s="24" t="str">
        <f t="shared" si="12"/>
        <v>ﾃﾝｴｲﾑﾗ</v>
      </c>
    </row>
    <row r="375" spans="1:7">
      <c r="A375" s="25" t="s">
        <v>1199</v>
      </c>
      <c r="B375" s="25" t="s">
        <v>56</v>
      </c>
      <c r="C375" s="25" t="s">
        <v>1200</v>
      </c>
      <c r="D375" s="25" t="s">
        <v>1145</v>
      </c>
      <c r="E375" s="25" t="s">
        <v>1201</v>
      </c>
      <c r="F375" s="24" t="str">
        <f t="shared" si="11"/>
        <v>下郷町</v>
      </c>
      <c r="G375" s="24" t="str">
        <f t="shared" si="12"/>
        <v>ｼﾓｺﾞｳﾏﾁ</v>
      </c>
    </row>
    <row r="376" spans="1:7">
      <c r="A376" s="25" t="s">
        <v>1202</v>
      </c>
      <c r="B376" s="25" t="s">
        <v>56</v>
      </c>
      <c r="C376" s="25" t="s">
        <v>1203</v>
      </c>
      <c r="D376" s="25" t="s">
        <v>1145</v>
      </c>
      <c r="E376" s="25" t="s">
        <v>1204</v>
      </c>
      <c r="F376" s="24" t="str">
        <f t="shared" si="11"/>
        <v>檜枝岐村</v>
      </c>
      <c r="G376" s="24" t="str">
        <f t="shared" si="12"/>
        <v>ﾋﾉｴﾏﾀﾑﾗ</v>
      </c>
    </row>
    <row r="377" spans="1:7">
      <c r="A377" s="25" t="s">
        <v>1205</v>
      </c>
      <c r="B377" s="25" t="s">
        <v>56</v>
      </c>
      <c r="C377" s="25" t="s">
        <v>1206</v>
      </c>
      <c r="D377" s="25" t="s">
        <v>1145</v>
      </c>
      <c r="E377" s="25" t="s">
        <v>1207</v>
      </c>
      <c r="F377" s="24" t="str">
        <f t="shared" si="11"/>
        <v>只見町</v>
      </c>
      <c r="G377" s="24" t="str">
        <f t="shared" si="12"/>
        <v>ﾀﾀﾞﾐﾏﾁ</v>
      </c>
    </row>
    <row r="378" spans="1:7">
      <c r="A378" s="25" t="s">
        <v>1208</v>
      </c>
      <c r="B378" s="25" t="s">
        <v>56</v>
      </c>
      <c r="C378" s="25" t="s">
        <v>1209</v>
      </c>
      <c r="D378" s="25" t="s">
        <v>1145</v>
      </c>
      <c r="E378" s="25" t="s">
        <v>1210</v>
      </c>
      <c r="F378" s="24" t="str">
        <f t="shared" si="11"/>
        <v>南会津町</v>
      </c>
      <c r="G378" s="24" t="str">
        <f t="shared" si="12"/>
        <v>ﾐﾅﾐｱｲﾂﾞﾏﾁ</v>
      </c>
    </row>
    <row r="379" spans="1:7">
      <c r="A379" s="25" t="s">
        <v>1211</v>
      </c>
      <c r="B379" s="25" t="s">
        <v>56</v>
      </c>
      <c r="C379" s="25" t="s">
        <v>1212</v>
      </c>
      <c r="D379" s="25" t="s">
        <v>1145</v>
      </c>
      <c r="E379" s="25" t="s">
        <v>1213</v>
      </c>
      <c r="F379" s="24" t="str">
        <f t="shared" si="11"/>
        <v>北塩原村</v>
      </c>
      <c r="G379" s="24" t="str">
        <f t="shared" si="12"/>
        <v>ｷﾀｼｵﾊﾞﾗﾑﾗ</v>
      </c>
    </row>
    <row r="380" spans="1:7">
      <c r="A380" s="25" t="s">
        <v>1214</v>
      </c>
      <c r="B380" s="25" t="s">
        <v>56</v>
      </c>
      <c r="C380" s="25" t="s">
        <v>1215</v>
      </c>
      <c r="D380" s="25" t="s">
        <v>1145</v>
      </c>
      <c r="E380" s="25" t="s">
        <v>1216</v>
      </c>
      <c r="F380" s="24" t="str">
        <f t="shared" si="11"/>
        <v>西会津町</v>
      </c>
      <c r="G380" s="24" t="str">
        <f t="shared" si="12"/>
        <v>ﾆｼｱｲﾂﾞﾏﾁ</v>
      </c>
    </row>
    <row r="381" spans="1:7">
      <c r="A381" s="25" t="s">
        <v>1217</v>
      </c>
      <c r="B381" s="25" t="s">
        <v>56</v>
      </c>
      <c r="C381" s="25" t="s">
        <v>1218</v>
      </c>
      <c r="D381" s="25" t="s">
        <v>1145</v>
      </c>
      <c r="E381" s="25" t="s">
        <v>1219</v>
      </c>
      <c r="F381" s="24" t="str">
        <f t="shared" si="11"/>
        <v>磐梯町</v>
      </c>
      <c r="G381" s="24" t="str">
        <f t="shared" si="12"/>
        <v>ﾊﾞﾝﾀﾞｲﾏﾁ</v>
      </c>
    </row>
    <row r="382" spans="1:7">
      <c r="A382" s="25" t="s">
        <v>1220</v>
      </c>
      <c r="B382" s="25" t="s">
        <v>56</v>
      </c>
      <c r="C382" s="25" t="s">
        <v>1221</v>
      </c>
      <c r="D382" s="25" t="s">
        <v>1145</v>
      </c>
      <c r="E382" s="25" t="s">
        <v>1222</v>
      </c>
      <c r="F382" s="24" t="str">
        <f t="shared" si="11"/>
        <v>猪苗代町</v>
      </c>
      <c r="G382" s="24" t="str">
        <f t="shared" si="12"/>
        <v>ｲﾅﾜｼﾛﾏﾁ</v>
      </c>
    </row>
    <row r="383" spans="1:7">
      <c r="A383" s="25" t="s">
        <v>1223</v>
      </c>
      <c r="B383" s="25" t="s">
        <v>56</v>
      </c>
      <c r="C383" s="25" t="s">
        <v>1224</v>
      </c>
      <c r="D383" s="25" t="s">
        <v>1145</v>
      </c>
      <c r="E383" s="25" t="s">
        <v>1225</v>
      </c>
      <c r="F383" s="24" t="str">
        <f t="shared" si="11"/>
        <v>会津坂下町</v>
      </c>
      <c r="G383" s="24" t="str">
        <f t="shared" si="12"/>
        <v>ｱｲﾂﾞﾊﾞﾝｹﾞﾏﾁ</v>
      </c>
    </row>
    <row r="384" spans="1:7">
      <c r="A384" s="25" t="s">
        <v>1226</v>
      </c>
      <c r="B384" s="25" t="s">
        <v>56</v>
      </c>
      <c r="C384" s="25" t="s">
        <v>1227</v>
      </c>
      <c r="D384" s="25" t="s">
        <v>1145</v>
      </c>
      <c r="E384" s="25" t="s">
        <v>1228</v>
      </c>
      <c r="F384" s="24" t="str">
        <f t="shared" si="11"/>
        <v>湯川村</v>
      </c>
      <c r="G384" s="24" t="str">
        <f t="shared" si="12"/>
        <v>ﾕｶﾞﾜﾑﾗ</v>
      </c>
    </row>
    <row r="385" spans="1:7">
      <c r="A385" s="25" t="s">
        <v>1229</v>
      </c>
      <c r="B385" s="25" t="s">
        <v>56</v>
      </c>
      <c r="C385" s="25" t="s">
        <v>1230</v>
      </c>
      <c r="D385" s="25" t="s">
        <v>1145</v>
      </c>
      <c r="E385" s="25" t="s">
        <v>1231</v>
      </c>
      <c r="F385" s="24" t="str">
        <f t="shared" si="11"/>
        <v>柳津町</v>
      </c>
      <c r="G385" s="24" t="str">
        <f t="shared" si="12"/>
        <v>ﾔﾅｲﾂﾞﾏﾁ</v>
      </c>
    </row>
    <row r="386" spans="1:7">
      <c r="A386" s="25" t="s">
        <v>1232</v>
      </c>
      <c r="B386" s="25" t="s">
        <v>56</v>
      </c>
      <c r="C386" s="25" t="s">
        <v>1233</v>
      </c>
      <c r="D386" s="25" t="s">
        <v>1145</v>
      </c>
      <c r="E386" s="25" t="s">
        <v>1234</v>
      </c>
      <c r="F386" s="24" t="str">
        <f t="shared" si="11"/>
        <v>三島町</v>
      </c>
      <c r="G386" s="24" t="str">
        <f t="shared" si="12"/>
        <v>ﾐｼﾏﾏﾁ</v>
      </c>
    </row>
    <row r="387" spans="1:7">
      <c r="A387" s="25" t="s">
        <v>1235</v>
      </c>
      <c r="B387" s="25" t="s">
        <v>56</v>
      </c>
      <c r="C387" s="25" t="s">
        <v>1096</v>
      </c>
      <c r="D387" s="25" t="s">
        <v>1145</v>
      </c>
      <c r="E387" s="25" t="s">
        <v>1097</v>
      </c>
      <c r="F387" s="24" t="str">
        <f t="shared" ref="F387:F450" si="13">IF(C387="",B387,C387)</f>
        <v>金山町</v>
      </c>
      <c r="G387" s="24" t="str">
        <f t="shared" ref="G387:G450" si="14">IF(E387="",D387,E387)</f>
        <v>ｶﾈﾔﾏﾏﾁ</v>
      </c>
    </row>
    <row r="388" spans="1:7">
      <c r="A388" s="25" t="s">
        <v>1236</v>
      </c>
      <c r="B388" s="25" t="s">
        <v>56</v>
      </c>
      <c r="C388" s="25" t="s">
        <v>1237</v>
      </c>
      <c r="D388" s="25" t="s">
        <v>1145</v>
      </c>
      <c r="E388" s="25" t="s">
        <v>1238</v>
      </c>
      <c r="F388" s="24" t="str">
        <f t="shared" si="13"/>
        <v>昭和村</v>
      </c>
      <c r="G388" s="24" t="str">
        <f t="shared" si="14"/>
        <v>ｼｮｳﾜﾑﾗ</v>
      </c>
    </row>
    <row r="389" spans="1:7">
      <c r="A389" s="25" t="s">
        <v>1239</v>
      </c>
      <c r="B389" s="25" t="s">
        <v>56</v>
      </c>
      <c r="C389" s="25" t="s">
        <v>1240</v>
      </c>
      <c r="D389" s="25" t="s">
        <v>1145</v>
      </c>
      <c r="E389" s="25" t="s">
        <v>1241</v>
      </c>
      <c r="F389" s="24" t="str">
        <f t="shared" si="13"/>
        <v>会津美里町</v>
      </c>
      <c r="G389" s="24" t="str">
        <f t="shared" si="14"/>
        <v>ｱｲﾂﾞﾐｻﾄﾏﾁ</v>
      </c>
    </row>
    <row r="390" spans="1:7">
      <c r="A390" s="25" t="s">
        <v>1242</v>
      </c>
      <c r="B390" s="25" t="s">
        <v>56</v>
      </c>
      <c r="C390" s="25" t="s">
        <v>1243</v>
      </c>
      <c r="D390" s="25" t="s">
        <v>1145</v>
      </c>
      <c r="E390" s="25" t="s">
        <v>1244</v>
      </c>
      <c r="F390" s="24" t="str">
        <f t="shared" si="13"/>
        <v>西郷村</v>
      </c>
      <c r="G390" s="24" t="str">
        <f t="shared" si="14"/>
        <v>ﾆｼｺﾞｳﾑﾗ</v>
      </c>
    </row>
    <row r="391" spans="1:7">
      <c r="A391" s="25" t="s">
        <v>1245</v>
      </c>
      <c r="B391" s="25" t="s">
        <v>56</v>
      </c>
      <c r="C391" s="25" t="s">
        <v>1246</v>
      </c>
      <c r="D391" s="25" t="s">
        <v>1145</v>
      </c>
      <c r="E391" s="25" t="s">
        <v>1247</v>
      </c>
      <c r="F391" s="24" t="str">
        <f t="shared" si="13"/>
        <v>泉崎村</v>
      </c>
      <c r="G391" s="24" t="str">
        <f t="shared" si="14"/>
        <v>ｲｽﾞﾐｻﾞｷﾑﾗ</v>
      </c>
    </row>
    <row r="392" spans="1:7">
      <c r="A392" s="25" t="s">
        <v>1248</v>
      </c>
      <c r="B392" s="25" t="s">
        <v>56</v>
      </c>
      <c r="C392" s="25" t="s">
        <v>1249</v>
      </c>
      <c r="D392" s="25" t="s">
        <v>1145</v>
      </c>
      <c r="E392" s="25" t="s">
        <v>1250</v>
      </c>
      <c r="F392" s="24" t="str">
        <f t="shared" si="13"/>
        <v>中島村</v>
      </c>
      <c r="G392" s="24" t="str">
        <f t="shared" si="14"/>
        <v>ﾅｶｼﾞﾏﾑﾗ</v>
      </c>
    </row>
    <row r="393" spans="1:7">
      <c r="A393" s="25" t="s">
        <v>1251</v>
      </c>
      <c r="B393" s="25" t="s">
        <v>56</v>
      </c>
      <c r="C393" s="25" t="s">
        <v>1252</v>
      </c>
      <c r="D393" s="25" t="s">
        <v>1145</v>
      </c>
      <c r="E393" s="25" t="s">
        <v>1253</v>
      </c>
      <c r="F393" s="24" t="str">
        <f t="shared" si="13"/>
        <v>矢吹町</v>
      </c>
      <c r="G393" s="24" t="str">
        <f t="shared" si="14"/>
        <v>ﾔﾌﾞｷﾏﾁ</v>
      </c>
    </row>
    <row r="394" spans="1:7">
      <c r="A394" s="25" t="s">
        <v>1254</v>
      </c>
      <c r="B394" s="25" t="s">
        <v>56</v>
      </c>
      <c r="C394" s="25" t="s">
        <v>1255</v>
      </c>
      <c r="D394" s="25" t="s">
        <v>1145</v>
      </c>
      <c r="E394" s="25" t="s">
        <v>1256</v>
      </c>
      <c r="F394" s="24" t="str">
        <f t="shared" si="13"/>
        <v>棚倉町</v>
      </c>
      <c r="G394" s="24" t="str">
        <f t="shared" si="14"/>
        <v>ﾀﾅｸﾞﾗﾏﾁ</v>
      </c>
    </row>
    <row r="395" spans="1:7">
      <c r="A395" s="25" t="s">
        <v>1257</v>
      </c>
      <c r="B395" s="25" t="s">
        <v>56</v>
      </c>
      <c r="C395" s="25" t="s">
        <v>1258</v>
      </c>
      <c r="D395" s="25" t="s">
        <v>1145</v>
      </c>
      <c r="E395" s="25" t="s">
        <v>1259</v>
      </c>
      <c r="F395" s="24" t="str">
        <f t="shared" si="13"/>
        <v>矢祭町</v>
      </c>
      <c r="G395" s="24" t="str">
        <f t="shared" si="14"/>
        <v>ﾔﾏﾂﾘﾏﾁ</v>
      </c>
    </row>
    <row r="396" spans="1:7">
      <c r="A396" s="25" t="s">
        <v>1260</v>
      </c>
      <c r="B396" s="25" t="s">
        <v>56</v>
      </c>
      <c r="C396" s="25" t="s">
        <v>1261</v>
      </c>
      <c r="D396" s="25" t="s">
        <v>1145</v>
      </c>
      <c r="E396" s="25" t="s">
        <v>1262</v>
      </c>
      <c r="F396" s="24" t="str">
        <f t="shared" si="13"/>
        <v>塙町</v>
      </c>
      <c r="G396" s="24" t="str">
        <f t="shared" si="14"/>
        <v>ﾊﾅﾜﾏﾁ</v>
      </c>
    </row>
    <row r="397" spans="1:7">
      <c r="A397" s="25" t="s">
        <v>1263</v>
      </c>
      <c r="B397" s="25" t="s">
        <v>56</v>
      </c>
      <c r="C397" s="25" t="s">
        <v>1264</v>
      </c>
      <c r="D397" s="25" t="s">
        <v>1145</v>
      </c>
      <c r="E397" s="25" t="s">
        <v>1265</v>
      </c>
      <c r="F397" s="24" t="str">
        <f t="shared" si="13"/>
        <v>鮫川村</v>
      </c>
      <c r="G397" s="24" t="str">
        <f t="shared" si="14"/>
        <v>ｻﾒｶﾞﾜﾑﾗ</v>
      </c>
    </row>
    <row r="398" spans="1:7">
      <c r="A398" s="25" t="s">
        <v>1266</v>
      </c>
      <c r="B398" s="25" t="s">
        <v>56</v>
      </c>
      <c r="C398" s="25" t="s">
        <v>1267</v>
      </c>
      <c r="D398" s="25" t="s">
        <v>1145</v>
      </c>
      <c r="E398" s="25" t="s">
        <v>1268</v>
      </c>
      <c r="F398" s="24" t="str">
        <f t="shared" si="13"/>
        <v>石川町</v>
      </c>
      <c r="G398" s="24" t="str">
        <f t="shared" si="14"/>
        <v>ｲｼｶﾜﾏﾁ</v>
      </c>
    </row>
    <row r="399" spans="1:7">
      <c r="A399" s="25" t="s">
        <v>1269</v>
      </c>
      <c r="B399" s="25" t="s">
        <v>56</v>
      </c>
      <c r="C399" s="25" t="s">
        <v>1270</v>
      </c>
      <c r="D399" s="25" t="s">
        <v>1145</v>
      </c>
      <c r="E399" s="25" t="s">
        <v>1271</v>
      </c>
      <c r="F399" s="24" t="str">
        <f t="shared" si="13"/>
        <v>玉川村</v>
      </c>
      <c r="G399" s="24" t="str">
        <f t="shared" si="14"/>
        <v>ﾀﾏｶﾜﾑﾗ</v>
      </c>
    </row>
    <row r="400" spans="1:7">
      <c r="A400" s="25" t="s">
        <v>1272</v>
      </c>
      <c r="B400" s="25" t="s">
        <v>56</v>
      </c>
      <c r="C400" s="25" t="s">
        <v>1273</v>
      </c>
      <c r="D400" s="25" t="s">
        <v>1145</v>
      </c>
      <c r="E400" s="25" t="s">
        <v>1274</v>
      </c>
      <c r="F400" s="24" t="str">
        <f t="shared" si="13"/>
        <v>平田村</v>
      </c>
      <c r="G400" s="24" t="str">
        <f t="shared" si="14"/>
        <v>ﾋﾗﾀﾑﾗ</v>
      </c>
    </row>
    <row r="401" spans="1:7">
      <c r="A401" s="25" t="s">
        <v>1275</v>
      </c>
      <c r="B401" s="25" t="s">
        <v>56</v>
      </c>
      <c r="C401" s="25" t="s">
        <v>1276</v>
      </c>
      <c r="D401" s="25" t="s">
        <v>1145</v>
      </c>
      <c r="E401" s="25" t="s">
        <v>1277</v>
      </c>
      <c r="F401" s="24" t="str">
        <f t="shared" si="13"/>
        <v>浅川町</v>
      </c>
      <c r="G401" s="24" t="str">
        <f t="shared" si="14"/>
        <v>ｱｻｶﾜﾏﾁ</v>
      </c>
    </row>
    <row r="402" spans="1:7">
      <c r="A402" s="25" t="s">
        <v>1278</v>
      </c>
      <c r="B402" s="25" t="s">
        <v>56</v>
      </c>
      <c r="C402" s="25" t="s">
        <v>1279</v>
      </c>
      <c r="D402" s="25" t="s">
        <v>1145</v>
      </c>
      <c r="E402" s="25" t="s">
        <v>1280</v>
      </c>
      <c r="F402" s="24" t="str">
        <f t="shared" si="13"/>
        <v>古殿町</v>
      </c>
      <c r="G402" s="24" t="str">
        <f t="shared" si="14"/>
        <v>ﾌﾙﾄﾞﾉﾏﾁ</v>
      </c>
    </row>
    <row r="403" spans="1:7">
      <c r="A403" s="25" t="s">
        <v>1281</v>
      </c>
      <c r="B403" s="25" t="s">
        <v>56</v>
      </c>
      <c r="C403" s="25" t="s">
        <v>1282</v>
      </c>
      <c r="D403" s="25" t="s">
        <v>1145</v>
      </c>
      <c r="E403" s="25" t="s">
        <v>1283</v>
      </c>
      <c r="F403" s="24" t="str">
        <f t="shared" si="13"/>
        <v>三春町</v>
      </c>
      <c r="G403" s="24" t="str">
        <f t="shared" si="14"/>
        <v>ﾐﾊﾙﾏﾁ</v>
      </c>
    </row>
    <row r="404" spans="1:7">
      <c r="A404" s="25" t="s">
        <v>1284</v>
      </c>
      <c r="B404" s="25" t="s">
        <v>56</v>
      </c>
      <c r="C404" s="25" t="s">
        <v>1285</v>
      </c>
      <c r="D404" s="25" t="s">
        <v>1145</v>
      </c>
      <c r="E404" s="25" t="s">
        <v>1286</v>
      </c>
      <c r="F404" s="24" t="str">
        <f t="shared" si="13"/>
        <v>小野町</v>
      </c>
      <c r="G404" s="24" t="str">
        <f t="shared" si="14"/>
        <v>ｵﾉﾏﾁ</v>
      </c>
    </row>
    <row r="405" spans="1:7">
      <c r="A405" s="25" t="s">
        <v>1287</v>
      </c>
      <c r="B405" s="25" t="s">
        <v>56</v>
      </c>
      <c r="C405" s="25" t="s">
        <v>1288</v>
      </c>
      <c r="D405" s="25" t="s">
        <v>1145</v>
      </c>
      <c r="E405" s="25" t="s">
        <v>1289</v>
      </c>
      <c r="F405" s="24" t="str">
        <f t="shared" si="13"/>
        <v>広野町</v>
      </c>
      <c r="G405" s="24" t="str">
        <f t="shared" si="14"/>
        <v>ﾋﾛﾉﾏﾁ</v>
      </c>
    </row>
    <row r="406" spans="1:7">
      <c r="A406" s="25" t="s">
        <v>1290</v>
      </c>
      <c r="B406" s="25" t="s">
        <v>56</v>
      </c>
      <c r="C406" s="25" t="s">
        <v>1291</v>
      </c>
      <c r="D406" s="25" t="s">
        <v>1145</v>
      </c>
      <c r="E406" s="25" t="s">
        <v>1292</v>
      </c>
      <c r="F406" s="24" t="str">
        <f t="shared" si="13"/>
        <v>楢葉町</v>
      </c>
      <c r="G406" s="24" t="str">
        <f t="shared" si="14"/>
        <v>ﾅﾗﾊﾏﾁ</v>
      </c>
    </row>
    <row r="407" spans="1:7">
      <c r="A407" s="25" t="s">
        <v>1293</v>
      </c>
      <c r="B407" s="25" t="s">
        <v>56</v>
      </c>
      <c r="C407" s="25" t="s">
        <v>1294</v>
      </c>
      <c r="D407" s="25" t="s">
        <v>1145</v>
      </c>
      <c r="E407" s="25" t="s">
        <v>1295</v>
      </c>
      <c r="F407" s="24" t="str">
        <f t="shared" si="13"/>
        <v>富岡町</v>
      </c>
      <c r="G407" s="24" t="str">
        <f t="shared" si="14"/>
        <v>ﾄﾐｵｶﾏﾁ</v>
      </c>
    </row>
    <row r="408" spans="1:7">
      <c r="A408" s="25" t="s">
        <v>1296</v>
      </c>
      <c r="B408" s="25" t="s">
        <v>56</v>
      </c>
      <c r="C408" s="25" t="s">
        <v>1297</v>
      </c>
      <c r="D408" s="25" t="s">
        <v>1145</v>
      </c>
      <c r="E408" s="25" t="s">
        <v>1298</v>
      </c>
      <c r="F408" s="24" t="str">
        <f t="shared" si="13"/>
        <v>川内村</v>
      </c>
      <c r="G408" s="24" t="str">
        <f t="shared" si="14"/>
        <v>ｶﾜｳﾁﾑﾗ</v>
      </c>
    </row>
    <row r="409" spans="1:7">
      <c r="A409" s="25" t="s">
        <v>1299</v>
      </c>
      <c r="B409" s="25" t="s">
        <v>56</v>
      </c>
      <c r="C409" s="25" t="s">
        <v>1300</v>
      </c>
      <c r="D409" s="25" t="s">
        <v>1145</v>
      </c>
      <c r="E409" s="25" t="s">
        <v>1301</v>
      </c>
      <c r="F409" s="24" t="str">
        <f t="shared" si="13"/>
        <v>大熊町</v>
      </c>
      <c r="G409" s="24" t="str">
        <f t="shared" si="14"/>
        <v>ｵｵｸﾏﾏﾁ</v>
      </c>
    </row>
    <row r="410" spans="1:7">
      <c r="A410" s="25" t="s">
        <v>1302</v>
      </c>
      <c r="B410" s="25" t="s">
        <v>56</v>
      </c>
      <c r="C410" s="25" t="s">
        <v>1303</v>
      </c>
      <c r="D410" s="25" t="s">
        <v>1145</v>
      </c>
      <c r="E410" s="25" t="s">
        <v>1304</v>
      </c>
      <c r="F410" s="24" t="str">
        <f t="shared" si="13"/>
        <v>双葉町</v>
      </c>
      <c r="G410" s="24" t="str">
        <f t="shared" si="14"/>
        <v>ﾌﾀﾊﾞﾏﾁ</v>
      </c>
    </row>
    <row r="411" spans="1:7">
      <c r="A411" s="25" t="s">
        <v>1305</v>
      </c>
      <c r="B411" s="25" t="s">
        <v>56</v>
      </c>
      <c r="C411" s="25" t="s">
        <v>1306</v>
      </c>
      <c r="D411" s="25" t="s">
        <v>1145</v>
      </c>
      <c r="E411" s="25" t="s">
        <v>1307</v>
      </c>
      <c r="F411" s="24" t="str">
        <f t="shared" si="13"/>
        <v>浪江町</v>
      </c>
      <c r="G411" s="24" t="str">
        <f t="shared" si="14"/>
        <v>ﾅﾐｴﾏﾁ</v>
      </c>
    </row>
    <row r="412" spans="1:7">
      <c r="A412" s="25" t="s">
        <v>1308</v>
      </c>
      <c r="B412" s="25" t="s">
        <v>56</v>
      </c>
      <c r="C412" s="25" t="s">
        <v>1309</v>
      </c>
      <c r="D412" s="25" t="s">
        <v>1145</v>
      </c>
      <c r="E412" s="25" t="s">
        <v>1310</v>
      </c>
      <c r="F412" s="24" t="str">
        <f t="shared" si="13"/>
        <v>葛尾村</v>
      </c>
      <c r="G412" s="24" t="str">
        <f t="shared" si="14"/>
        <v>ｶﾂﾗｵﾑﾗ</v>
      </c>
    </row>
    <row r="413" spans="1:7">
      <c r="A413" s="25" t="s">
        <v>1311</v>
      </c>
      <c r="B413" s="25" t="s">
        <v>56</v>
      </c>
      <c r="C413" s="25" t="s">
        <v>1312</v>
      </c>
      <c r="D413" s="25" t="s">
        <v>1145</v>
      </c>
      <c r="E413" s="25" t="s">
        <v>1313</v>
      </c>
      <c r="F413" s="24" t="str">
        <f t="shared" si="13"/>
        <v>新地町</v>
      </c>
      <c r="G413" s="24" t="str">
        <f t="shared" si="14"/>
        <v>ｼﾝﾁﾏﾁ</v>
      </c>
    </row>
    <row r="414" spans="1:7">
      <c r="A414" s="25" t="s">
        <v>1314</v>
      </c>
      <c r="B414" s="25" t="s">
        <v>56</v>
      </c>
      <c r="C414" s="25" t="s">
        <v>1315</v>
      </c>
      <c r="D414" s="25" t="s">
        <v>1145</v>
      </c>
      <c r="E414" s="25" t="s">
        <v>1316</v>
      </c>
      <c r="F414" s="24" t="str">
        <f t="shared" si="13"/>
        <v>飯舘村</v>
      </c>
      <c r="G414" s="24" t="str">
        <f t="shared" si="14"/>
        <v>ｲｲﾀﾃﾑﾗ</v>
      </c>
    </row>
    <row r="415" spans="1:7">
      <c r="A415" s="26" t="s">
        <v>1317</v>
      </c>
      <c r="B415" s="26" t="s">
        <v>1318</v>
      </c>
      <c r="C415" s="27"/>
      <c r="D415" s="28" t="s">
        <v>1319</v>
      </c>
      <c r="E415" s="27"/>
      <c r="F415" s="24" t="str">
        <f t="shared" si="13"/>
        <v>茨城県</v>
      </c>
      <c r="G415" s="24" t="str">
        <f t="shared" si="14"/>
        <v>ｲﾊﾞﾗｷｹﾝ</v>
      </c>
    </row>
    <row r="416" spans="1:7">
      <c r="A416" s="25" t="s">
        <v>1320</v>
      </c>
      <c r="B416" s="25" t="s">
        <v>60</v>
      </c>
      <c r="C416" s="25" t="s">
        <v>1321</v>
      </c>
      <c r="D416" s="25" t="s">
        <v>1322</v>
      </c>
      <c r="E416" s="25" t="s">
        <v>1323</v>
      </c>
      <c r="F416" s="24" t="str">
        <f t="shared" si="13"/>
        <v>水戸市</v>
      </c>
      <c r="G416" s="24" t="str">
        <f t="shared" si="14"/>
        <v>ﾐﾄｼ</v>
      </c>
    </row>
    <row r="417" spans="1:7">
      <c r="A417" s="25" t="s">
        <v>1324</v>
      </c>
      <c r="B417" s="25" t="s">
        <v>60</v>
      </c>
      <c r="C417" s="25" t="s">
        <v>1325</v>
      </c>
      <c r="D417" s="25" t="s">
        <v>1322</v>
      </c>
      <c r="E417" s="25" t="s">
        <v>1326</v>
      </c>
      <c r="F417" s="24" t="str">
        <f t="shared" si="13"/>
        <v>日立市</v>
      </c>
      <c r="G417" s="24" t="str">
        <f t="shared" si="14"/>
        <v>ﾋﾀﾁｼ</v>
      </c>
    </row>
    <row r="418" spans="1:7">
      <c r="A418" s="25" t="s">
        <v>1327</v>
      </c>
      <c r="B418" s="25" t="s">
        <v>60</v>
      </c>
      <c r="C418" s="25" t="s">
        <v>1328</v>
      </c>
      <c r="D418" s="25" t="s">
        <v>1322</v>
      </c>
      <c r="E418" s="25" t="s">
        <v>1329</v>
      </c>
      <c r="F418" s="24" t="str">
        <f t="shared" si="13"/>
        <v>土浦市</v>
      </c>
      <c r="G418" s="24" t="str">
        <f t="shared" si="14"/>
        <v>ﾂﾁｳﾗｼ</v>
      </c>
    </row>
    <row r="419" spans="1:7">
      <c r="A419" s="25" t="s">
        <v>1330</v>
      </c>
      <c r="B419" s="25" t="s">
        <v>60</v>
      </c>
      <c r="C419" s="25" t="s">
        <v>1331</v>
      </c>
      <c r="D419" s="25" t="s">
        <v>1322</v>
      </c>
      <c r="E419" s="25" t="s">
        <v>1332</v>
      </c>
      <c r="F419" s="24" t="str">
        <f t="shared" si="13"/>
        <v>古河市</v>
      </c>
      <c r="G419" s="24" t="str">
        <f t="shared" si="14"/>
        <v>ｺｶﾞｼ</v>
      </c>
    </row>
    <row r="420" spans="1:7">
      <c r="A420" s="25" t="s">
        <v>1333</v>
      </c>
      <c r="B420" s="25" t="s">
        <v>60</v>
      </c>
      <c r="C420" s="25" t="s">
        <v>1334</v>
      </c>
      <c r="D420" s="25" t="s">
        <v>1322</v>
      </c>
      <c r="E420" s="25" t="s">
        <v>1335</v>
      </c>
      <c r="F420" s="24" t="str">
        <f t="shared" si="13"/>
        <v>石岡市</v>
      </c>
      <c r="G420" s="24" t="str">
        <f t="shared" si="14"/>
        <v>ｲｼｵｶｼ</v>
      </c>
    </row>
    <row r="421" spans="1:7">
      <c r="A421" s="25" t="s">
        <v>1336</v>
      </c>
      <c r="B421" s="25" t="s">
        <v>60</v>
      </c>
      <c r="C421" s="25" t="s">
        <v>1337</v>
      </c>
      <c r="D421" s="25" t="s">
        <v>1322</v>
      </c>
      <c r="E421" s="25" t="s">
        <v>1338</v>
      </c>
      <c r="F421" s="24" t="str">
        <f t="shared" si="13"/>
        <v>結城市</v>
      </c>
      <c r="G421" s="24" t="str">
        <f t="shared" si="14"/>
        <v>ﾕｳｷｼ</v>
      </c>
    </row>
    <row r="422" spans="1:7">
      <c r="A422" s="25" t="s">
        <v>1339</v>
      </c>
      <c r="B422" s="25" t="s">
        <v>60</v>
      </c>
      <c r="C422" s="25" t="s">
        <v>1340</v>
      </c>
      <c r="D422" s="25" t="s">
        <v>1322</v>
      </c>
      <c r="E422" s="25" t="s">
        <v>1341</v>
      </c>
      <c r="F422" s="24" t="str">
        <f t="shared" si="13"/>
        <v>龍ケ崎市</v>
      </c>
      <c r="G422" s="24" t="str">
        <f t="shared" si="14"/>
        <v>ﾘｭｳｶﾞｻｷｼ</v>
      </c>
    </row>
    <row r="423" spans="1:7">
      <c r="A423" s="25" t="s">
        <v>1342</v>
      </c>
      <c r="B423" s="25" t="s">
        <v>60</v>
      </c>
      <c r="C423" s="25" t="s">
        <v>1343</v>
      </c>
      <c r="D423" s="25" t="s">
        <v>1322</v>
      </c>
      <c r="E423" s="25" t="s">
        <v>1344</v>
      </c>
      <c r="F423" s="24" t="str">
        <f t="shared" si="13"/>
        <v>下妻市</v>
      </c>
      <c r="G423" s="24" t="str">
        <f t="shared" si="14"/>
        <v>ｼﾓﾂﾏｼ</v>
      </c>
    </row>
    <row r="424" spans="1:7">
      <c r="A424" s="25" t="s">
        <v>1345</v>
      </c>
      <c r="B424" s="25" t="s">
        <v>60</v>
      </c>
      <c r="C424" s="25" t="s">
        <v>1346</v>
      </c>
      <c r="D424" s="25" t="s">
        <v>1322</v>
      </c>
      <c r="E424" s="25" t="s">
        <v>1347</v>
      </c>
      <c r="F424" s="24" t="str">
        <f t="shared" si="13"/>
        <v>常総市</v>
      </c>
      <c r="G424" s="24" t="str">
        <f t="shared" si="14"/>
        <v>ｼﾞｮｳｿｳｼ</v>
      </c>
    </row>
    <row r="425" spans="1:7">
      <c r="A425" s="25" t="s">
        <v>1348</v>
      </c>
      <c r="B425" s="25" t="s">
        <v>60</v>
      </c>
      <c r="C425" s="25" t="s">
        <v>1349</v>
      </c>
      <c r="D425" s="25" t="s">
        <v>1322</v>
      </c>
      <c r="E425" s="25" t="s">
        <v>1350</v>
      </c>
      <c r="F425" s="24" t="str">
        <f t="shared" si="13"/>
        <v>常陸太田市</v>
      </c>
      <c r="G425" s="24" t="str">
        <f t="shared" si="14"/>
        <v>ﾋﾀﾁｵｵﾀｼ</v>
      </c>
    </row>
    <row r="426" spans="1:7">
      <c r="A426" s="25" t="s">
        <v>1351</v>
      </c>
      <c r="B426" s="25" t="s">
        <v>60</v>
      </c>
      <c r="C426" s="25" t="s">
        <v>1352</v>
      </c>
      <c r="D426" s="25" t="s">
        <v>1322</v>
      </c>
      <c r="E426" s="25" t="s">
        <v>1353</v>
      </c>
      <c r="F426" s="24" t="str">
        <f t="shared" si="13"/>
        <v>高萩市</v>
      </c>
      <c r="G426" s="24" t="str">
        <f t="shared" si="14"/>
        <v>ﾀｶﾊｷﾞｼ</v>
      </c>
    </row>
    <row r="427" spans="1:7">
      <c r="A427" s="25" t="s">
        <v>1354</v>
      </c>
      <c r="B427" s="25" t="s">
        <v>60</v>
      </c>
      <c r="C427" s="25" t="s">
        <v>1355</v>
      </c>
      <c r="D427" s="25" t="s">
        <v>1322</v>
      </c>
      <c r="E427" s="25" t="s">
        <v>1356</v>
      </c>
      <c r="F427" s="24" t="str">
        <f t="shared" si="13"/>
        <v>北茨城市</v>
      </c>
      <c r="G427" s="24" t="str">
        <f t="shared" si="14"/>
        <v>ｷﾀｲﾊﾞﾗｷｼ</v>
      </c>
    </row>
    <row r="428" spans="1:7">
      <c r="A428" s="25" t="s">
        <v>1357</v>
      </c>
      <c r="B428" s="25" t="s">
        <v>60</v>
      </c>
      <c r="C428" s="25" t="s">
        <v>1358</v>
      </c>
      <c r="D428" s="25" t="s">
        <v>1322</v>
      </c>
      <c r="E428" s="25" t="s">
        <v>1359</v>
      </c>
      <c r="F428" s="24" t="str">
        <f t="shared" si="13"/>
        <v>笠間市</v>
      </c>
      <c r="G428" s="24" t="str">
        <f t="shared" si="14"/>
        <v>ｶｻﾏｼ</v>
      </c>
    </row>
    <row r="429" spans="1:7">
      <c r="A429" s="25" t="s">
        <v>1360</v>
      </c>
      <c r="B429" s="25" t="s">
        <v>60</v>
      </c>
      <c r="C429" s="25" t="s">
        <v>1361</v>
      </c>
      <c r="D429" s="25" t="s">
        <v>1322</v>
      </c>
      <c r="E429" s="25" t="s">
        <v>1362</v>
      </c>
      <c r="F429" s="24" t="str">
        <f t="shared" si="13"/>
        <v>取手市</v>
      </c>
      <c r="G429" s="24" t="str">
        <f t="shared" si="14"/>
        <v>ﾄﾘﾃﾞｼ</v>
      </c>
    </row>
    <row r="430" spans="1:7">
      <c r="A430" s="25" t="s">
        <v>1363</v>
      </c>
      <c r="B430" s="25" t="s">
        <v>60</v>
      </c>
      <c r="C430" s="25" t="s">
        <v>1364</v>
      </c>
      <c r="D430" s="25" t="s">
        <v>1322</v>
      </c>
      <c r="E430" s="25" t="s">
        <v>1365</v>
      </c>
      <c r="F430" s="24" t="str">
        <f t="shared" si="13"/>
        <v>牛久市</v>
      </c>
      <c r="G430" s="24" t="str">
        <f t="shared" si="14"/>
        <v>ｳｼｸｼ</v>
      </c>
    </row>
    <row r="431" spans="1:7">
      <c r="A431" s="25" t="s">
        <v>1366</v>
      </c>
      <c r="B431" s="25" t="s">
        <v>60</v>
      </c>
      <c r="C431" s="25" t="s">
        <v>1367</v>
      </c>
      <c r="D431" s="25" t="s">
        <v>1322</v>
      </c>
      <c r="E431" s="25" t="s">
        <v>1368</v>
      </c>
      <c r="F431" s="24" t="str">
        <f t="shared" si="13"/>
        <v>つくば市</v>
      </c>
      <c r="G431" s="24" t="str">
        <f t="shared" si="14"/>
        <v>ﾂｸﾊﾞｼ</v>
      </c>
    </row>
    <row r="432" spans="1:7">
      <c r="A432" s="25" t="s">
        <v>1369</v>
      </c>
      <c r="B432" s="25" t="s">
        <v>60</v>
      </c>
      <c r="C432" s="25" t="s">
        <v>1370</v>
      </c>
      <c r="D432" s="25" t="s">
        <v>1322</v>
      </c>
      <c r="E432" s="25" t="s">
        <v>1371</v>
      </c>
      <c r="F432" s="24" t="str">
        <f t="shared" si="13"/>
        <v>ひたちなか市</v>
      </c>
      <c r="G432" s="24" t="str">
        <f t="shared" si="14"/>
        <v>ﾋﾀﾁﾅｶｼ</v>
      </c>
    </row>
    <row r="433" spans="1:7">
      <c r="A433" s="25" t="s">
        <v>1372</v>
      </c>
      <c r="B433" s="25" t="s">
        <v>60</v>
      </c>
      <c r="C433" s="25" t="s">
        <v>1373</v>
      </c>
      <c r="D433" s="25" t="s">
        <v>1322</v>
      </c>
      <c r="E433" s="25" t="s">
        <v>1374</v>
      </c>
      <c r="F433" s="24" t="str">
        <f t="shared" si="13"/>
        <v>鹿嶋市</v>
      </c>
      <c r="G433" s="24" t="str">
        <f t="shared" si="14"/>
        <v>ｶｼﾏｼ</v>
      </c>
    </row>
    <row r="434" spans="1:7">
      <c r="A434" s="25" t="s">
        <v>1375</v>
      </c>
      <c r="B434" s="25" t="s">
        <v>60</v>
      </c>
      <c r="C434" s="25" t="s">
        <v>1376</v>
      </c>
      <c r="D434" s="25" t="s">
        <v>1322</v>
      </c>
      <c r="E434" s="25" t="s">
        <v>1377</v>
      </c>
      <c r="F434" s="24" t="str">
        <f t="shared" si="13"/>
        <v>潮来市</v>
      </c>
      <c r="G434" s="24" t="str">
        <f t="shared" si="14"/>
        <v>ｲﾀｺｼ</v>
      </c>
    </row>
    <row r="435" spans="1:7">
      <c r="A435" s="25" t="s">
        <v>1378</v>
      </c>
      <c r="B435" s="25" t="s">
        <v>60</v>
      </c>
      <c r="C435" s="25" t="s">
        <v>1379</v>
      </c>
      <c r="D435" s="25" t="s">
        <v>1322</v>
      </c>
      <c r="E435" s="25" t="s">
        <v>1380</v>
      </c>
      <c r="F435" s="24" t="str">
        <f t="shared" si="13"/>
        <v>守谷市</v>
      </c>
      <c r="G435" s="24" t="str">
        <f t="shared" si="14"/>
        <v>ﾓﾘﾔｼ</v>
      </c>
    </row>
    <row r="436" spans="1:7">
      <c r="A436" s="25" t="s">
        <v>1381</v>
      </c>
      <c r="B436" s="25" t="s">
        <v>60</v>
      </c>
      <c r="C436" s="25" t="s">
        <v>1382</v>
      </c>
      <c r="D436" s="25" t="s">
        <v>1322</v>
      </c>
      <c r="E436" s="25" t="s">
        <v>1383</v>
      </c>
      <c r="F436" s="24" t="str">
        <f t="shared" si="13"/>
        <v>常陸大宮市</v>
      </c>
      <c r="G436" s="24" t="str">
        <f t="shared" si="14"/>
        <v>ﾋﾀﾁｵｵﾐﾔｼ</v>
      </c>
    </row>
    <row r="437" spans="1:7">
      <c r="A437" s="25" t="s">
        <v>1384</v>
      </c>
      <c r="B437" s="25" t="s">
        <v>60</v>
      </c>
      <c r="C437" s="25" t="s">
        <v>1385</v>
      </c>
      <c r="D437" s="25" t="s">
        <v>1322</v>
      </c>
      <c r="E437" s="25" t="s">
        <v>1386</v>
      </c>
      <c r="F437" s="24" t="str">
        <f t="shared" si="13"/>
        <v>那珂市</v>
      </c>
      <c r="G437" s="24" t="str">
        <f t="shared" si="14"/>
        <v>ﾅｶｼ</v>
      </c>
    </row>
    <row r="438" spans="1:7">
      <c r="A438" s="25" t="s">
        <v>1387</v>
      </c>
      <c r="B438" s="25" t="s">
        <v>60</v>
      </c>
      <c r="C438" s="25" t="s">
        <v>1388</v>
      </c>
      <c r="D438" s="25" t="s">
        <v>1322</v>
      </c>
      <c r="E438" s="25" t="s">
        <v>1389</v>
      </c>
      <c r="F438" s="24" t="str">
        <f t="shared" si="13"/>
        <v>筑西市</v>
      </c>
      <c r="G438" s="24" t="str">
        <f t="shared" si="14"/>
        <v>ﾁｸｾｲｼ</v>
      </c>
    </row>
    <row r="439" spans="1:7">
      <c r="A439" s="25" t="s">
        <v>1390</v>
      </c>
      <c r="B439" s="25" t="s">
        <v>60</v>
      </c>
      <c r="C439" s="25" t="s">
        <v>1391</v>
      </c>
      <c r="D439" s="25" t="s">
        <v>1322</v>
      </c>
      <c r="E439" s="25" t="s">
        <v>1392</v>
      </c>
      <c r="F439" s="24" t="str">
        <f t="shared" si="13"/>
        <v>坂東市</v>
      </c>
      <c r="G439" s="24" t="str">
        <f t="shared" si="14"/>
        <v>ﾊﾞﾝﾄﾞｳｼ</v>
      </c>
    </row>
    <row r="440" spans="1:7">
      <c r="A440" s="25" t="s">
        <v>1393</v>
      </c>
      <c r="B440" s="25" t="s">
        <v>60</v>
      </c>
      <c r="C440" s="25" t="s">
        <v>1394</v>
      </c>
      <c r="D440" s="25" t="s">
        <v>1322</v>
      </c>
      <c r="E440" s="25" t="s">
        <v>1395</v>
      </c>
      <c r="F440" s="24" t="str">
        <f t="shared" si="13"/>
        <v>稲敷市</v>
      </c>
      <c r="G440" s="24" t="str">
        <f t="shared" si="14"/>
        <v>ｲﾅｼｷｼ</v>
      </c>
    </row>
    <row r="441" spans="1:7">
      <c r="A441" s="25" t="s">
        <v>1396</v>
      </c>
      <c r="B441" s="25" t="s">
        <v>60</v>
      </c>
      <c r="C441" s="25" t="s">
        <v>1397</v>
      </c>
      <c r="D441" s="25" t="s">
        <v>1322</v>
      </c>
      <c r="E441" s="25" t="s">
        <v>1398</v>
      </c>
      <c r="F441" s="24" t="str">
        <f t="shared" si="13"/>
        <v>かすみがうら市</v>
      </c>
      <c r="G441" s="24" t="str">
        <f t="shared" si="14"/>
        <v>ｶｽﾐｶﾞｳﾗｼ</v>
      </c>
    </row>
    <row r="442" spans="1:7">
      <c r="A442" s="25" t="s">
        <v>1399</v>
      </c>
      <c r="B442" s="25" t="s">
        <v>60</v>
      </c>
      <c r="C442" s="25" t="s">
        <v>1400</v>
      </c>
      <c r="D442" s="25" t="s">
        <v>1322</v>
      </c>
      <c r="E442" s="25" t="s">
        <v>1401</v>
      </c>
      <c r="F442" s="24" t="str">
        <f t="shared" si="13"/>
        <v>桜川市</v>
      </c>
      <c r="G442" s="24" t="str">
        <f t="shared" si="14"/>
        <v>ｻｸﾗｶﾞﾜｼ</v>
      </c>
    </row>
    <row r="443" spans="1:7">
      <c r="A443" s="25" t="s">
        <v>1402</v>
      </c>
      <c r="B443" s="25" t="s">
        <v>60</v>
      </c>
      <c r="C443" s="25" t="s">
        <v>1403</v>
      </c>
      <c r="D443" s="25" t="s">
        <v>1322</v>
      </c>
      <c r="E443" s="25" t="s">
        <v>1404</v>
      </c>
      <c r="F443" s="24" t="str">
        <f t="shared" si="13"/>
        <v>神栖市</v>
      </c>
      <c r="G443" s="24" t="str">
        <f t="shared" si="14"/>
        <v>ｶﾐｽｼ</v>
      </c>
    </row>
    <row r="444" spans="1:7">
      <c r="A444" s="25" t="s">
        <v>1405</v>
      </c>
      <c r="B444" s="25" t="s">
        <v>60</v>
      </c>
      <c r="C444" s="25" t="s">
        <v>1406</v>
      </c>
      <c r="D444" s="25" t="s">
        <v>1322</v>
      </c>
      <c r="E444" s="25" t="s">
        <v>1407</v>
      </c>
      <c r="F444" s="24" t="str">
        <f t="shared" si="13"/>
        <v>行方市</v>
      </c>
      <c r="G444" s="24" t="str">
        <f t="shared" si="14"/>
        <v>ﾅﾒｶﾞﾀｼ</v>
      </c>
    </row>
    <row r="445" spans="1:7">
      <c r="A445" s="25" t="s">
        <v>1408</v>
      </c>
      <c r="B445" s="25" t="s">
        <v>60</v>
      </c>
      <c r="C445" s="25" t="s">
        <v>1409</v>
      </c>
      <c r="D445" s="25" t="s">
        <v>1322</v>
      </c>
      <c r="E445" s="25" t="s">
        <v>1410</v>
      </c>
      <c r="F445" s="24" t="str">
        <f t="shared" si="13"/>
        <v>鉾田市</v>
      </c>
      <c r="G445" s="24" t="str">
        <f t="shared" si="14"/>
        <v>ﾎｺﾀｼ</v>
      </c>
    </row>
    <row r="446" spans="1:7">
      <c r="A446" s="25" t="s">
        <v>1411</v>
      </c>
      <c r="B446" s="25" t="s">
        <v>60</v>
      </c>
      <c r="C446" s="25" t="s">
        <v>1412</v>
      </c>
      <c r="D446" s="25" t="s">
        <v>1322</v>
      </c>
      <c r="E446" s="25" t="s">
        <v>1413</v>
      </c>
      <c r="F446" s="24" t="str">
        <f t="shared" si="13"/>
        <v>つくばみらい市</v>
      </c>
      <c r="G446" s="24" t="str">
        <f t="shared" si="14"/>
        <v>ﾂｸﾊﾞﾐﾗｲｼ</v>
      </c>
    </row>
    <row r="447" spans="1:7">
      <c r="A447" s="25" t="s">
        <v>1414</v>
      </c>
      <c r="B447" s="25" t="s">
        <v>60</v>
      </c>
      <c r="C447" s="25" t="s">
        <v>1415</v>
      </c>
      <c r="D447" s="25" t="s">
        <v>1322</v>
      </c>
      <c r="E447" s="25" t="s">
        <v>1416</v>
      </c>
      <c r="F447" s="24" t="str">
        <f t="shared" si="13"/>
        <v>小美玉市</v>
      </c>
      <c r="G447" s="24" t="str">
        <f t="shared" si="14"/>
        <v>ｵﾐﾀﾏｼ</v>
      </c>
    </row>
    <row r="448" spans="1:7">
      <c r="A448" s="25" t="s">
        <v>1417</v>
      </c>
      <c r="B448" s="25" t="s">
        <v>60</v>
      </c>
      <c r="C448" s="25" t="s">
        <v>1418</v>
      </c>
      <c r="D448" s="25" t="s">
        <v>1322</v>
      </c>
      <c r="E448" s="25" t="s">
        <v>1419</v>
      </c>
      <c r="F448" s="24" t="str">
        <f t="shared" si="13"/>
        <v>茨城町</v>
      </c>
      <c r="G448" s="24" t="str">
        <f t="shared" si="14"/>
        <v>ｲﾊﾞﾗｷﾏﾁ</v>
      </c>
    </row>
    <row r="449" spans="1:7">
      <c r="A449" s="25" t="s">
        <v>1420</v>
      </c>
      <c r="B449" s="25" t="s">
        <v>60</v>
      </c>
      <c r="C449" s="25" t="s">
        <v>1421</v>
      </c>
      <c r="D449" s="25" t="s">
        <v>1322</v>
      </c>
      <c r="E449" s="25" t="s">
        <v>1422</v>
      </c>
      <c r="F449" s="24" t="str">
        <f t="shared" si="13"/>
        <v>大洗町</v>
      </c>
      <c r="G449" s="24" t="str">
        <f t="shared" si="14"/>
        <v>ｵｵｱﾗｲﾏﾁ</v>
      </c>
    </row>
    <row r="450" spans="1:7">
      <c r="A450" s="25" t="s">
        <v>1423</v>
      </c>
      <c r="B450" s="25" t="s">
        <v>60</v>
      </c>
      <c r="C450" s="25" t="s">
        <v>1424</v>
      </c>
      <c r="D450" s="25" t="s">
        <v>1322</v>
      </c>
      <c r="E450" s="25" t="s">
        <v>1425</v>
      </c>
      <c r="F450" s="24" t="str">
        <f t="shared" si="13"/>
        <v>城里町</v>
      </c>
      <c r="G450" s="24" t="str">
        <f t="shared" si="14"/>
        <v>ｼﾛｻﾄﾏﾁ</v>
      </c>
    </row>
    <row r="451" spans="1:7">
      <c r="A451" s="25" t="s">
        <v>1426</v>
      </c>
      <c r="B451" s="25" t="s">
        <v>60</v>
      </c>
      <c r="C451" s="25" t="s">
        <v>1427</v>
      </c>
      <c r="D451" s="25" t="s">
        <v>1322</v>
      </c>
      <c r="E451" s="25" t="s">
        <v>1428</v>
      </c>
      <c r="F451" s="24" t="str">
        <f t="shared" ref="F451:F514" si="15">IF(C451="",B451,C451)</f>
        <v>東海村</v>
      </c>
      <c r="G451" s="24" t="str">
        <f t="shared" ref="G451:G514" si="16">IF(E451="",D451,E451)</f>
        <v>ﾄｳｶｲﾑﾗ</v>
      </c>
    </row>
    <row r="452" spans="1:7">
      <c r="A452" s="25" t="s">
        <v>1429</v>
      </c>
      <c r="B452" s="25" t="s">
        <v>60</v>
      </c>
      <c r="C452" s="25" t="s">
        <v>1430</v>
      </c>
      <c r="D452" s="25" t="s">
        <v>1322</v>
      </c>
      <c r="E452" s="25" t="s">
        <v>1431</v>
      </c>
      <c r="F452" s="24" t="str">
        <f t="shared" si="15"/>
        <v>大子町</v>
      </c>
      <c r="G452" s="24" t="str">
        <f t="shared" si="16"/>
        <v>ﾀﾞｲｺﾞﾏﾁ</v>
      </c>
    </row>
    <row r="453" spans="1:7">
      <c r="A453" s="25" t="s">
        <v>1432</v>
      </c>
      <c r="B453" s="25" t="s">
        <v>60</v>
      </c>
      <c r="C453" s="25" t="s">
        <v>1433</v>
      </c>
      <c r="D453" s="25" t="s">
        <v>1322</v>
      </c>
      <c r="E453" s="25" t="s">
        <v>1434</v>
      </c>
      <c r="F453" s="24" t="str">
        <f t="shared" si="15"/>
        <v>美浦村</v>
      </c>
      <c r="G453" s="24" t="str">
        <f t="shared" si="16"/>
        <v>ﾐﾎﾑﾗ</v>
      </c>
    </row>
    <row r="454" spans="1:7">
      <c r="A454" s="25" t="s">
        <v>1435</v>
      </c>
      <c r="B454" s="25" t="s">
        <v>60</v>
      </c>
      <c r="C454" s="25" t="s">
        <v>1436</v>
      </c>
      <c r="D454" s="25" t="s">
        <v>1322</v>
      </c>
      <c r="E454" s="25" t="s">
        <v>1437</v>
      </c>
      <c r="F454" s="24" t="str">
        <f t="shared" si="15"/>
        <v>阿見町</v>
      </c>
      <c r="G454" s="24" t="str">
        <f t="shared" si="16"/>
        <v>ｱﾐﾏﾁ</v>
      </c>
    </row>
    <row r="455" spans="1:7">
      <c r="A455" s="25" t="s">
        <v>1438</v>
      </c>
      <c r="B455" s="25" t="s">
        <v>60</v>
      </c>
      <c r="C455" s="25" t="s">
        <v>1439</v>
      </c>
      <c r="D455" s="25" t="s">
        <v>1322</v>
      </c>
      <c r="E455" s="25" t="s">
        <v>1440</v>
      </c>
      <c r="F455" s="24" t="str">
        <f t="shared" si="15"/>
        <v>河内町</v>
      </c>
      <c r="G455" s="24" t="str">
        <f t="shared" si="16"/>
        <v>ｶﾜﾁﾏﾁ</v>
      </c>
    </row>
    <row r="456" spans="1:7">
      <c r="A456" s="25" t="s">
        <v>1441</v>
      </c>
      <c r="B456" s="25" t="s">
        <v>60</v>
      </c>
      <c r="C456" s="25" t="s">
        <v>1442</v>
      </c>
      <c r="D456" s="25" t="s">
        <v>1322</v>
      </c>
      <c r="E456" s="25" t="s">
        <v>1443</v>
      </c>
      <c r="F456" s="24" t="str">
        <f t="shared" si="15"/>
        <v>八千代町</v>
      </c>
      <c r="G456" s="24" t="str">
        <f t="shared" si="16"/>
        <v>ﾔﾁﾖﾏﾁ</v>
      </c>
    </row>
    <row r="457" spans="1:7">
      <c r="A457" s="25" t="s">
        <v>1444</v>
      </c>
      <c r="B457" s="25" t="s">
        <v>60</v>
      </c>
      <c r="C457" s="25" t="s">
        <v>1445</v>
      </c>
      <c r="D457" s="25" t="s">
        <v>1322</v>
      </c>
      <c r="E457" s="25" t="s">
        <v>1446</v>
      </c>
      <c r="F457" s="24" t="str">
        <f t="shared" si="15"/>
        <v>五霞町</v>
      </c>
      <c r="G457" s="24" t="str">
        <f t="shared" si="16"/>
        <v>ｺﾞｶﾏﾁ</v>
      </c>
    </row>
    <row r="458" spans="1:7">
      <c r="A458" s="25" t="s">
        <v>1447</v>
      </c>
      <c r="B458" s="25" t="s">
        <v>60</v>
      </c>
      <c r="C458" s="25" t="s">
        <v>1448</v>
      </c>
      <c r="D458" s="25" t="s">
        <v>1322</v>
      </c>
      <c r="E458" s="25" t="s">
        <v>1449</v>
      </c>
      <c r="F458" s="24" t="str">
        <f t="shared" si="15"/>
        <v>境町</v>
      </c>
      <c r="G458" s="24" t="str">
        <f t="shared" si="16"/>
        <v>ｻｶｲﾏﾁ</v>
      </c>
    </row>
    <row r="459" spans="1:7">
      <c r="A459" s="25" t="s">
        <v>1450</v>
      </c>
      <c r="B459" s="25" t="s">
        <v>60</v>
      </c>
      <c r="C459" s="25" t="s">
        <v>1451</v>
      </c>
      <c r="D459" s="25" t="s">
        <v>1322</v>
      </c>
      <c r="E459" s="25" t="s">
        <v>1452</v>
      </c>
      <c r="F459" s="24" t="str">
        <f t="shared" si="15"/>
        <v>利根町</v>
      </c>
      <c r="G459" s="24" t="str">
        <f t="shared" si="16"/>
        <v>ﾄﾈﾏﾁ</v>
      </c>
    </row>
    <row r="460" spans="1:7">
      <c r="A460" s="26" t="s">
        <v>1453</v>
      </c>
      <c r="B460" s="26" t="s">
        <v>1454</v>
      </c>
      <c r="C460" s="27"/>
      <c r="D460" s="28" t="s">
        <v>1455</v>
      </c>
      <c r="E460" s="27"/>
      <c r="F460" s="24" t="str">
        <f t="shared" si="15"/>
        <v>栃木県</v>
      </c>
      <c r="G460" s="24" t="str">
        <f t="shared" si="16"/>
        <v>ﾄﾁｷﾞｹﾝ</v>
      </c>
    </row>
    <row r="461" spans="1:7">
      <c r="A461" s="25" t="s">
        <v>1456</v>
      </c>
      <c r="B461" s="25" t="s">
        <v>64</v>
      </c>
      <c r="C461" s="25" t="s">
        <v>1457</v>
      </c>
      <c r="D461" s="25" t="s">
        <v>1458</v>
      </c>
      <c r="E461" s="25" t="s">
        <v>1459</v>
      </c>
      <c r="F461" s="24" t="str">
        <f t="shared" si="15"/>
        <v>宇都宮市</v>
      </c>
      <c r="G461" s="24" t="str">
        <f t="shared" si="16"/>
        <v>ｳﾂﾉﾐﾔｼ</v>
      </c>
    </row>
    <row r="462" spans="1:7">
      <c r="A462" s="25" t="s">
        <v>1460</v>
      </c>
      <c r="B462" s="25" t="s">
        <v>64</v>
      </c>
      <c r="C462" s="25" t="s">
        <v>1461</v>
      </c>
      <c r="D462" s="25" t="s">
        <v>1458</v>
      </c>
      <c r="E462" s="25" t="s">
        <v>1462</v>
      </c>
      <c r="F462" s="24" t="str">
        <f t="shared" si="15"/>
        <v>足利市</v>
      </c>
      <c r="G462" s="24" t="str">
        <f t="shared" si="16"/>
        <v>ｱｼｶｶﾞｼ</v>
      </c>
    </row>
    <row r="463" spans="1:7">
      <c r="A463" s="25" t="s">
        <v>1463</v>
      </c>
      <c r="B463" s="25" t="s">
        <v>64</v>
      </c>
      <c r="C463" s="25" t="s">
        <v>1464</v>
      </c>
      <c r="D463" s="25" t="s">
        <v>1458</v>
      </c>
      <c r="E463" s="25" t="s">
        <v>1465</v>
      </c>
      <c r="F463" s="24" t="str">
        <f t="shared" si="15"/>
        <v>栃木市</v>
      </c>
      <c r="G463" s="24" t="str">
        <f t="shared" si="16"/>
        <v>ﾄﾁｷﾞｼ</v>
      </c>
    </row>
    <row r="464" spans="1:7">
      <c r="A464" s="25" t="s">
        <v>1466</v>
      </c>
      <c r="B464" s="25" t="s">
        <v>64</v>
      </c>
      <c r="C464" s="25" t="s">
        <v>1467</v>
      </c>
      <c r="D464" s="25" t="s">
        <v>1458</v>
      </c>
      <c r="E464" s="25" t="s">
        <v>1468</v>
      </c>
      <c r="F464" s="24" t="str">
        <f t="shared" si="15"/>
        <v>佐野市</v>
      </c>
      <c r="G464" s="24" t="str">
        <f t="shared" si="16"/>
        <v>ｻﾉｼ</v>
      </c>
    </row>
    <row r="465" spans="1:7">
      <c r="A465" s="25" t="s">
        <v>1469</v>
      </c>
      <c r="B465" s="25" t="s">
        <v>64</v>
      </c>
      <c r="C465" s="25" t="s">
        <v>1470</v>
      </c>
      <c r="D465" s="25" t="s">
        <v>1458</v>
      </c>
      <c r="E465" s="25" t="s">
        <v>1471</v>
      </c>
      <c r="F465" s="24" t="str">
        <f t="shared" si="15"/>
        <v>鹿沼市</v>
      </c>
      <c r="G465" s="24" t="str">
        <f t="shared" si="16"/>
        <v>ｶﾇﾏｼ</v>
      </c>
    </row>
    <row r="466" spans="1:7">
      <c r="A466" s="25" t="s">
        <v>1472</v>
      </c>
      <c r="B466" s="25" t="s">
        <v>64</v>
      </c>
      <c r="C466" s="25" t="s">
        <v>1473</v>
      </c>
      <c r="D466" s="25" t="s">
        <v>1458</v>
      </c>
      <c r="E466" s="25" t="s">
        <v>1474</v>
      </c>
      <c r="F466" s="24" t="str">
        <f t="shared" si="15"/>
        <v>日光市</v>
      </c>
      <c r="G466" s="24" t="str">
        <f t="shared" si="16"/>
        <v>ﾆｯｺｳｼ</v>
      </c>
    </row>
    <row r="467" spans="1:7">
      <c r="A467" s="25" t="s">
        <v>1475</v>
      </c>
      <c r="B467" s="25" t="s">
        <v>64</v>
      </c>
      <c r="C467" s="25" t="s">
        <v>1476</v>
      </c>
      <c r="D467" s="25" t="s">
        <v>1458</v>
      </c>
      <c r="E467" s="25" t="s">
        <v>1477</v>
      </c>
      <c r="F467" s="24" t="str">
        <f t="shared" si="15"/>
        <v>小山市</v>
      </c>
      <c r="G467" s="24" t="str">
        <f t="shared" si="16"/>
        <v>ｵﾔﾏｼ</v>
      </c>
    </row>
    <row r="468" spans="1:7">
      <c r="A468" s="25" t="s">
        <v>1478</v>
      </c>
      <c r="B468" s="25" t="s">
        <v>64</v>
      </c>
      <c r="C468" s="25" t="s">
        <v>1479</v>
      </c>
      <c r="D468" s="25" t="s">
        <v>1458</v>
      </c>
      <c r="E468" s="25" t="s">
        <v>1480</v>
      </c>
      <c r="F468" s="24" t="str">
        <f t="shared" si="15"/>
        <v>真岡市</v>
      </c>
      <c r="G468" s="24" t="str">
        <f t="shared" si="16"/>
        <v>ﾓｵｶｼ</v>
      </c>
    </row>
    <row r="469" spans="1:7">
      <c r="A469" s="25" t="s">
        <v>1481</v>
      </c>
      <c r="B469" s="25" t="s">
        <v>64</v>
      </c>
      <c r="C469" s="25" t="s">
        <v>1482</v>
      </c>
      <c r="D469" s="25" t="s">
        <v>1458</v>
      </c>
      <c r="E469" s="25" t="s">
        <v>1483</v>
      </c>
      <c r="F469" s="24" t="str">
        <f t="shared" si="15"/>
        <v>大田原市</v>
      </c>
      <c r="G469" s="24" t="str">
        <f t="shared" si="16"/>
        <v>ｵｵﾀﾜﾗｼ</v>
      </c>
    </row>
    <row r="470" spans="1:7">
      <c r="A470" s="25" t="s">
        <v>1484</v>
      </c>
      <c r="B470" s="25" t="s">
        <v>64</v>
      </c>
      <c r="C470" s="25" t="s">
        <v>1485</v>
      </c>
      <c r="D470" s="25" t="s">
        <v>1458</v>
      </c>
      <c r="E470" s="25" t="s">
        <v>1486</v>
      </c>
      <c r="F470" s="24" t="str">
        <f t="shared" si="15"/>
        <v>矢板市</v>
      </c>
      <c r="G470" s="24" t="str">
        <f t="shared" si="16"/>
        <v>ﾔｲﾀｼ</v>
      </c>
    </row>
    <row r="471" spans="1:7">
      <c r="A471" s="25" t="s">
        <v>1487</v>
      </c>
      <c r="B471" s="25" t="s">
        <v>64</v>
      </c>
      <c r="C471" s="25" t="s">
        <v>1488</v>
      </c>
      <c r="D471" s="25" t="s">
        <v>1458</v>
      </c>
      <c r="E471" s="25" t="s">
        <v>1489</v>
      </c>
      <c r="F471" s="24" t="str">
        <f t="shared" si="15"/>
        <v>那須塩原市</v>
      </c>
      <c r="G471" s="24" t="str">
        <f t="shared" si="16"/>
        <v>ﾅｽｼｵﾊﾞﾗｼ</v>
      </c>
    </row>
    <row r="472" spans="1:7">
      <c r="A472" s="25" t="s">
        <v>1490</v>
      </c>
      <c r="B472" s="25" t="s">
        <v>64</v>
      </c>
      <c r="C472" s="25" t="s">
        <v>1491</v>
      </c>
      <c r="D472" s="25" t="s">
        <v>1458</v>
      </c>
      <c r="E472" s="25" t="s">
        <v>1492</v>
      </c>
      <c r="F472" s="24" t="str">
        <f t="shared" si="15"/>
        <v>さくら市</v>
      </c>
      <c r="G472" s="24" t="str">
        <f t="shared" si="16"/>
        <v>ｻｸﾗｼ</v>
      </c>
    </row>
    <row r="473" spans="1:7">
      <c r="A473" s="25" t="s">
        <v>1493</v>
      </c>
      <c r="B473" s="25" t="s">
        <v>64</v>
      </c>
      <c r="C473" s="25" t="s">
        <v>1494</v>
      </c>
      <c r="D473" s="25" t="s">
        <v>1458</v>
      </c>
      <c r="E473" s="25" t="s">
        <v>1495</v>
      </c>
      <c r="F473" s="24" t="str">
        <f t="shared" si="15"/>
        <v>那須烏山市</v>
      </c>
      <c r="G473" s="24" t="str">
        <f t="shared" si="16"/>
        <v>ﾅｽｶﾗｽﾔﾏｼ</v>
      </c>
    </row>
    <row r="474" spans="1:7">
      <c r="A474" s="25" t="s">
        <v>1496</v>
      </c>
      <c r="B474" s="25" t="s">
        <v>64</v>
      </c>
      <c r="C474" s="25" t="s">
        <v>1497</v>
      </c>
      <c r="D474" s="25" t="s">
        <v>1458</v>
      </c>
      <c r="E474" s="25" t="s">
        <v>1498</v>
      </c>
      <c r="F474" s="24" t="str">
        <f t="shared" si="15"/>
        <v>下野市</v>
      </c>
      <c r="G474" s="24" t="str">
        <f t="shared" si="16"/>
        <v>ｼﾓﾂｹｼ</v>
      </c>
    </row>
    <row r="475" spans="1:7">
      <c r="A475" s="25" t="s">
        <v>1499</v>
      </c>
      <c r="B475" s="25" t="s">
        <v>64</v>
      </c>
      <c r="C475" s="25" t="s">
        <v>1500</v>
      </c>
      <c r="D475" s="25" t="s">
        <v>1458</v>
      </c>
      <c r="E475" s="25" t="s">
        <v>1501</v>
      </c>
      <c r="F475" s="24" t="str">
        <f t="shared" si="15"/>
        <v>上三川町</v>
      </c>
      <c r="G475" s="24" t="str">
        <f t="shared" si="16"/>
        <v>ｶﾐﾉｶﾜﾏﾁ</v>
      </c>
    </row>
    <row r="476" spans="1:7">
      <c r="A476" s="25" t="s">
        <v>1502</v>
      </c>
      <c r="B476" s="25" t="s">
        <v>64</v>
      </c>
      <c r="C476" s="25" t="s">
        <v>1503</v>
      </c>
      <c r="D476" s="25" t="s">
        <v>1458</v>
      </c>
      <c r="E476" s="25" t="s">
        <v>1504</v>
      </c>
      <c r="F476" s="24" t="str">
        <f t="shared" si="15"/>
        <v>益子町</v>
      </c>
      <c r="G476" s="24" t="str">
        <f t="shared" si="16"/>
        <v>ﾏｼｺﾏﾁ</v>
      </c>
    </row>
    <row r="477" spans="1:7">
      <c r="A477" s="25" t="s">
        <v>1505</v>
      </c>
      <c r="B477" s="25" t="s">
        <v>64</v>
      </c>
      <c r="C477" s="25" t="s">
        <v>1506</v>
      </c>
      <c r="D477" s="25" t="s">
        <v>1458</v>
      </c>
      <c r="E477" s="25" t="s">
        <v>1507</v>
      </c>
      <c r="F477" s="24" t="str">
        <f t="shared" si="15"/>
        <v>茂木町</v>
      </c>
      <c r="G477" s="24" t="str">
        <f t="shared" si="16"/>
        <v>ﾓﾃｷﾞﾏﾁ</v>
      </c>
    </row>
    <row r="478" spans="1:7">
      <c r="A478" s="25" t="s">
        <v>1508</v>
      </c>
      <c r="B478" s="25" t="s">
        <v>64</v>
      </c>
      <c r="C478" s="25" t="s">
        <v>1509</v>
      </c>
      <c r="D478" s="25" t="s">
        <v>1458</v>
      </c>
      <c r="E478" s="25" t="s">
        <v>1510</v>
      </c>
      <c r="F478" s="24" t="str">
        <f t="shared" si="15"/>
        <v>市貝町</v>
      </c>
      <c r="G478" s="24" t="str">
        <f t="shared" si="16"/>
        <v>ｲﾁｶｲﾏﾁ</v>
      </c>
    </row>
    <row r="479" spans="1:7">
      <c r="A479" s="25" t="s">
        <v>1511</v>
      </c>
      <c r="B479" s="25" t="s">
        <v>64</v>
      </c>
      <c r="C479" s="25" t="s">
        <v>1512</v>
      </c>
      <c r="D479" s="25" t="s">
        <v>1458</v>
      </c>
      <c r="E479" s="25" t="s">
        <v>1513</v>
      </c>
      <c r="F479" s="24" t="str">
        <f t="shared" si="15"/>
        <v>芳賀町</v>
      </c>
      <c r="G479" s="24" t="str">
        <f t="shared" si="16"/>
        <v>ﾊｶﾞﾏﾁ</v>
      </c>
    </row>
    <row r="480" spans="1:7">
      <c r="A480" s="25" t="s">
        <v>1514</v>
      </c>
      <c r="B480" s="25" t="s">
        <v>64</v>
      </c>
      <c r="C480" s="25" t="s">
        <v>1515</v>
      </c>
      <c r="D480" s="25" t="s">
        <v>1458</v>
      </c>
      <c r="E480" s="25" t="s">
        <v>1516</v>
      </c>
      <c r="F480" s="24" t="str">
        <f t="shared" si="15"/>
        <v>壬生町</v>
      </c>
      <c r="G480" s="24" t="str">
        <f t="shared" si="16"/>
        <v>ﾐﾌﾞﾏﾁ</v>
      </c>
    </row>
    <row r="481" spans="1:7">
      <c r="A481" s="25" t="s">
        <v>1517</v>
      </c>
      <c r="B481" s="25" t="s">
        <v>64</v>
      </c>
      <c r="C481" s="25" t="s">
        <v>1518</v>
      </c>
      <c r="D481" s="25" t="s">
        <v>1458</v>
      </c>
      <c r="E481" s="25" t="s">
        <v>1519</v>
      </c>
      <c r="F481" s="24" t="str">
        <f t="shared" si="15"/>
        <v>野木町</v>
      </c>
      <c r="G481" s="24" t="str">
        <f t="shared" si="16"/>
        <v>ﾉｷﾞﾏﾁ</v>
      </c>
    </row>
    <row r="482" spans="1:7">
      <c r="A482" s="25" t="s">
        <v>1520</v>
      </c>
      <c r="B482" s="25" t="s">
        <v>64</v>
      </c>
      <c r="C482" s="25" t="s">
        <v>1521</v>
      </c>
      <c r="D482" s="25" t="s">
        <v>1458</v>
      </c>
      <c r="E482" s="25" t="s">
        <v>1522</v>
      </c>
      <c r="F482" s="24" t="str">
        <f t="shared" si="15"/>
        <v>塩谷町</v>
      </c>
      <c r="G482" s="24" t="str">
        <f t="shared" si="16"/>
        <v>ｼｵﾔﾏﾁ</v>
      </c>
    </row>
    <row r="483" spans="1:7">
      <c r="A483" s="25" t="s">
        <v>1523</v>
      </c>
      <c r="B483" s="25" t="s">
        <v>64</v>
      </c>
      <c r="C483" s="25" t="s">
        <v>1524</v>
      </c>
      <c r="D483" s="25" t="s">
        <v>1458</v>
      </c>
      <c r="E483" s="25" t="s">
        <v>1525</v>
      </c>
      <c r="F483" s="24" t="str">
        <f t="shared" si="15"/>
        <v>高根沢町</v>
      </c>
      <c r="G483" s="24" t="str">
        <f t="shared" si="16"/>
        <v>ﾀｶﾈｻﾞﾜﾏﾁ</v>
      </c>
    </row>
    <row r="484" spans="1:7">
      <c r="A484" s="25" t="s">
        <v>1526</v>
      </c>
      <c r="B484" s="25" t="s">
        <v>64</v>
      </c>
      <c r="C484" s="25" t="s">
        <v>1527</v>
      </c>
      <c r="D484" s="25" t="s">
        <v>1458</v>
      </c>
      <c r="E484" s="25" t="s">
        <v>1528</v>
      </c>
      <c r="F484" s="24" t="str">
        <f t="shared" si="15"/>
        <v>那須町</v>
      </c>
      <c r="G484" s="24" t="str">
        <f t="shared" si="16"/>
        <v>ﾅｽﾏﾁ</v>
      </c>
    </row>
    <row r="485" spans="1:7">
      <c r="A485" s="25" t="s">
        <v>1529</v>
      </c>
      <c r="B485" s="25" t="s">
        <v>64</v>
      </c>
      <c r="C485" s="25" t="s">
        <v>1530</v>
      </c>
      <c r="D485" s="25" t="s">
        <v>1458</v>
      </c>
      <c r="E485" s="25" t="s">
        <v>1531</v>
      </c>
      <c r="F485" s="24" t="str">
        <f t="shared" si="15"/>
        <v>那珂川町</v>
      </c>
      <c r="G485" s="24" t="str">
        <f t="shared" si="16"/>
        <v>ﾅｶｶﾞﾜﾏﾁ</v>
      </c>
    </row>
    <row r="486" spans="1:7">
      <c r="A486" s="26" t="s">
        <v>1532</v>
      </c>
      <c r="B486" s="26" t="s">
        <v>1533</v>
      </c>
      <c r="C486" s="27"/>
      <c r="D486" s="28" t="s">
        <v>1534</v>
      </c>
      <c r="E486" s="27"/>
      <c r="F486" s="24" t="str">
        <f t="shared" si="15"/>
        <v>群馬県</v>
      </c>
      <c r="G486" s="24" t="str">
        <f t="shared" si="16"/>
        <v>ｸﾞﾝﾏｹﾝ</v>
      </c>
    </row>
    <row r="487" spans="1:7">
      <c r="A487" s="25" t="s">
        <v>1535</v>
      </c>
      <c r="B487" s="25" t="s">
        <v>68</v>
      </c>
      <c r="C487" s="25" t="s">
        <v>1536</v>
      </c>
      <c r="D487" s="25" t="s">
        <v>1537</v>
      </c>
      <c r="E487" s="25" t="s">
        <v>1538</v>
      </c>
      <c r="F487" s="24" t="str">
        <f t="shared" si="15"/>
        <v>前橋市</v>
      </c>
      <c r="G487" s="24" t="str">
        <f t="shared" si="16"/>
        <v>ﾏｴﾊﾞｼｼ</v>
      </c>
    </row>
    <row r="488" spans="1:7">
      <c r="A488" s="25" t="s">
        <v>1539</v>
      </c>
      <c r="B488" s="25" t="s">
        <v>68</v>
      </c>
      <c r="C488" s="25" t="s">
        <v>1540</v>
      </c>
      <c r="D488" s="25" t="s">
        <v>1537</v>
      </c>
      <c r="E488" s="25" t="s">
        <v>1541</v>
      </c>
      <c r="F488" s="24" t="str">
        <f t="shared" si="15"/>
        <v>高崎市</v>
      </c>
      <c r="G488" s="24" t="str">
        <f t="shared" si="16"/>
        <v>ﾀｶｻｷｼ</v>
      </c>
    </row>
    <row r="489" spans="1:7">
      <c r="A489" s="25" t="s">
        <v>1542</v>
      </c>
      <c r="B489" s="25" t="s">
        <v>68</v>
      </c>
      <c r="C489" s="25" t="s">
        <v>1543</v>
      </c>
      <c r="D489" s="25" t="s">
        <v>1537</v>
      </c>
      <c r="E489" s="25" t="s">
        <v>1544</v>
      </c>
      <c r="F489" s="24" t="str">
        <f t="shared" si="15"/>
        <v>桐生市</v>
      </c>
      <c r="G489" s="24" t="str">
        <f t="shared" si="16"/>
        <v>ｷﾘｭｳｼ</v>
      </c>
    </row>
    <row r="490" spans="1:7">
      <c r="A490" s="25" t="s">
        <v>1545</v>
      </c>
      <c r="B490" s="25" t="s">
        <v>68</v>
      </c>
      <c r="C490" s="25" t="s">
        <v>1546</v>
      </c>
      <c r="D490" s="25" t="s">
        <v>1537</v>
      </c>
      <c r="E490" s="25" t="s">
        <v>1547</v>
      </c>
      <c r="F490" s="24" t="str">
        <f t="shared" si="15"/>
        <v>伊勢崎市</v>
      </c>
      <c r="G490" s="24" t="str">
        <f t="shared" si="16"/>
        <v>ｲｾｻｷｼ</v>
      </c>
    </row>
    <row r="491" spans="1:7">
      <c r="A491" s="25" t="s">
        <v>1548</v>
      </c>
      <c r="B491" s="25" t="s">
        <v>68</v>
      </c>
      <c r="C491" s="25" t="s">
        <v>1549</v>
      </c>
      <c r="D491" s="25" t="s">
        <v>1537</v>
      </c>
      <c r="E491" s="25" t="s">
        <v>1550</v>
      </c>
      <c r="F491" s="24" t="str">
        <f t="shared" si="15"/>
        <v>太田市</v>
      </c>
      <c r="G491" s="24" t="str">
        <f t="shared" si="16"/>
        <v>ｵｵﾀｼ</v>
      </c>
    </row>
    <row r="492" spans="1:7">
      <c r="A492" s="25" t="s">
        <v>1551</v>
      </c>
      <c r="B492" s="25" t="s">
        <v>68</v>
      </c>
      <c r="C492" s="25" t="s">
        <v>1552</v>
      </c>
      <c r="D492" s="25" t="s">
        <v>1537</v>
      </c>
      <c r="E492" s="25" t="s">
        <v>1553</v>
      </c>
      <c r="F492" s="24" t="str">
        <f t="shared" si="15"/>
        <v>沼田市</v>
      </c>
      <c r="G492" s="24" t="str">
        <f t="shared" si="16"/>
        <v>ﾇﾏﾀｼ</v>
      </c>
    </row>
    <row r="493" spans="1:7">
      <c r="A493" s="25" t="s">
        <v>1554</v>
      </c>
      <c r="B493" s="25" t="s">
        <v>68</v>
      </c>
      <c r="C493" s="25" t="s">
        <v>1555</v>
      </c>
      <c r="D493" s="25" t="s">
        <v>1537</v>
      </c>
      <c r="E493" s="25" t="s">
        <v>1556</v>
      </c>
      <c r="F493" s="24" t="str">
        <f t="shared" si="15"/>
        <v>館林市</v>
      </c>
      <c r="G493" s="24" t="str">
        <f t="shared" si="16"/>
        <v>ﾀﾃﾊﾞﾔｼｼ</v>
      </c>
    </row>
    <row r="494" spans="1:7">
      <c r="A494" s="25" t="s">
        <v>1557</v>
      </c>
      <c r="B494" s="25" t="s">
        <v>68</v>
      </c>
      <c r="C494" s="25" t="s">
        <v>1558</v>
      </c>
      <c r="D494" s="25" t="s">
        <v>1537</v>
      </c>
      <c r="E494" s="25" t="s">
        <v>1559</v>
      </c>
      <c r="F494" s="24" t="str">
        <f t="shared" si="15"/>
        <v>渋川市</v>
      </c>
      <c r="G494" s="24" t="str">
        <f t="shared" si="16"/>
        <v>ｼﾌﾞｶﾜｼ</v>
      </c>
    </row>
    <row r="495" spans="1:7">
      <c r="A495" s="25" t="s">
        <v>1560</v>
      </c>
      <c r="B495" s="25" t="s">
        <v>68</v>
      </c>
      <c r="C495" s="25" t="s">
        <v>1561</v>
      </c>
      <c r="D495" s="25" t="s">
        <v>1537</v>
      </c>
      <c r="E495" s="25" t="s">
        <v>1562</v>
      </c>
      <c r="F495" s="24" t="str">
        <f t="shared" si="15"/>
        <v>藤岡市</v>
      </c>
      <c r="G495" s="24" t="str">
        <f t="shared" si="16"/>
        <v>ﾌｼﾞｵｶｼ</v>
      </c>
    </row>
    <row r="496" spans="1:7">
      <c r="A496" s="25" t="s">
        <v>1563</v>
      </c>
      <c r="B496" s="25" t="s">
        <v>68</v>
      </c>
      <c r="C496" s="25" t="s">
        <v>1564</v>
      </c>
      <c r="D496" s="25" t="s">
        <v>1537</v>
      </c>
      <c r="E496" s="25" t="s">
        <v>1565</v>
      </c>
      <c r="F496" s="24" t="str">
        <f t="shared" si="15"/>
        <v>富岡市</v>
      </c>
      <c r="G496" s="24" t="str">
        <f t="shared" si="16"/>
        <v>ﾄﾐｵｶｼ</v>
      </c>
    </row>
    <row r="497" spans="1:7">
      <c r="A497" s="25" t="s">
        <v>1566</v>
      </c>
      <c r="B497" s="25" t="s">
        <v>68</v>
      </c>
      <c r="C497" s="25" t="s">
        <v>1567</v>
      </c>
      <c r="D497" s="25" t="s">
        <v>1537</v>
      </c>
      <c r="E497" s="25" t="s">
        <v>1568</v>
      </c>
      <c r="F497" s="24" t="str">
        <f t="shared" si="15"/>
        <v>安中市</v>
      </c>
      <c r="G497" s="24" t="str">
        <f t="shared" si="16"/>
        <v>ｱﾝﾅｶｼ</v>
      </c>
    </row>
    <row r="498" spans="1:7">
      <c r="A498" s="25" t="s">
        <v>1569</v>
      </c>
      <c r="B498" s="25" t="s">
        <v>68</v>
      </c>
      <c r="C498" s="25" t="s">
        <v>1570</v>
      </c>
      <c r="D498" s="25" t="s">
        <v>1537</v>
      </c>
      <c r="E498" s="25" t="s">
        <v>1571</v>
      </c>
      <c r="F498" s="24" t="str">
        <f t="shared" si="15"/>
        <v>みどり市</v>
      </c>
      <c r="G498" s="24" t="str">
        <f t="shared" si="16"/>
        <v>ﾐﾄﾞﾘｼ</v>
      </c>
    </row>
    <row r="499" spans="1:7">
      <c r="A499" s="25" t="s">
        <v>1572</v>
      </c>
      <c r="B499" s="25" t="s">
        <v>68</v>
      </c>
      <c r="C499" s="25" t="s">
        <v>1573</v>
      </c>
      <c r="D499" s="25" t="s">
        <v>1537</v>
      </c>
      <c r="E499" s="25" t="s">
        <v>1574</v>
      </c>
      <c r="F499" s="24" t="str">
        <f t="shared" si="15"/>
        <v>榛東村</v>
      </c>
      <c r="G499" s="24" t="str">
        <f t="shared" si="16"/>
        <v>ｼﾝﾄｳﾑﾗ</v>
      </c>
    </row>
    <row r="500" spans="1:7">
      <c r="A500" s="25" t="s">
        <v>1575</v>
      </c>
      <c r="B500" s="25" t="s">
        <v>68</v>
      </c>
      <c r="C500" s="25" t="s">
        <v>1576</v>
      </c>
      <c r="D500" s="25" t="s">
        <v>1537</v>
      </c>
      <c r="E500" s="25" t="s">
        <v>1577</v>
      </c>
      <c r="F500" s="24" t="str">
        <f t="shared" si="15"/>
        <v>吉岡町</v>
      </c>
      <c r="G500" s="24" t="str">
        <f t="shared" si="16"/>
        <v>ﾖｼｵｶﾏﾁ</v>
      </c>
    </row>
    <row r="501" spans="1:7">
      <c r="A501" s="25" t="s">
        <v>1578</v>
      </c>
      <c r="B501" s="25" t="s">
        <v>68</v>
      </c>
      <c r="C501" s="25" t="s">
        <v>1579</v>
      </c>
      <c r="D501" s="25" t="s">
        <v>1537</v>
      </c>
      <c r="E501" s="25" t="s">
        <v>1580</v>
      </c>
      <c r="F501" s="24" t="str">
        <f t="shared" si="15"/>
        <v>上野村</v>
      </c>
      <c r="G501" s="24" t="str">
        <f t="shared" si="16"/>
        <v>ｳｴﾉﾑﾗ</v>
      </c>
    </row>
    <row r="502" spans="1:7">
      <c r="A502" s="25" t="s">
        <v>1581</v>
      </c>
      <c r="B502" s="25" t="s">
        <v>68</v>
      </c>
      <c r="C502" s="25" t="s">
        <v>1582</v>
      </c>
      <c r="D502" s="25" t="s">
        <v>1537</v>
      </c>
      <c r="E502" s="25" t="s">
        <v>1583</v>
      </c>
      <c r="F502" s="24" t="str">
        <f t="shared" si="15"/>
        <v>神流町</v>
      </c>
      <c r="G502" s="24" t="str">
        <f t="shared" si="16"/>
        <v>ｶﾝﾅﾏﾁ</v>
      </c>
    </row>
    <row r="503" spans="1:7">
      <c r="A503" s="25" t="s">
        <v>1584</v>
      </c>
      <c r="B503" s="25" t="s">
        <v>68</v>
      </c>
      <c r="C503" s="25" t="s">
        <v>1585</v>
      </c>
      <c r="D503" s="25" t="s">
        <v>1537</v>
      </c>
      <c r="E503" s="25" t="s">
        <v>1586</v>
      </c>
      <c r="F503" s="24" t="str">
        <f t="shared" si="15"/>
        <v>下仁田町</v>
      </c>
      <c r="G503" s="24" t="str">
        <f t="shared" si="16"/>
        <v>ｼﾓﾆﾀﾏﾁ</v>
      </c>
    </row>
    <row r="504" spans="1:7">
      <c r="A504" s="25" t="s">
        <v>1587</v>
      </c>
      <c r="B504" s="25" t="s">
        <v>68</v>
      </c>
      <c r="C504" s="25" t="s">
        <v>1588</v>
      </c>
      <c r="D504" s="25" t="s">
        <v>1537</v>
      </c>
      <c r="E504" s="25" t="s">
        <v>1589</v>
      </c>
      <c r="F504" s="24" t="str">
        <f t="shared" si="15"/>
        <v>南牧村</v>
      </c>
      <c r="G504" s="24" t="str">
        <f t="shared" si="16"/>
        <v>ﾅﾝﾓｸﾑﾗ</v>
      </c>
    </row>
    <row r="505" spans="1:7">
      <c r="A505" s="25" t="s">
        <v>1590</v>
      </c>
      <c r="B505" s="25" t="s">
        <v>68</v>
      </c>
      <c r="C505" s="25" t="s">
        <v>1591</v>
      </c>
      <c r="D505" s="25" t="s">
        <v>1537</v>
      </c>
      <c r="E505" s="25" t="s">
        <v>1592</v>
      </c>
      <c r="F505" s="24" t="str">
        <f t="shared" si="15"/>
        <v>甘楽町</v>
      </c>
      <c r="G505" s="24" t="str">
        <f t="shared" si="16"/>
        <v>ｶﾝﾗﾏﾁ</v>
      </c>
    </row>
    <row r="506" spans="1:7">
      <c r="A506" s="25" t="s">
        <v>1593</v>
      </c>
      <c r="B506" s="25" t="s">
        <v>68</v>
      </c>
      <c r="C506" s="25" t="s">
        <v>1594</v>
      </c>
      <c r="D506" s="25" t="s">
        <v>1537</v>
      </c>
      <c r="E506" s="25" t="s">
        <v>1595</v>
      </c>
      <c r="F506" s="24" t="str">
        <f t="shared" si="15"/>
        <v>中之条町</v>
      </c>
      <c r="G506" s="24" t="str">
        <f t="shared" si="16"/>
        <v>ﾅｶﾉｼﾞﾖｳﾏﾁ</v>
      </c>
    </row>
    <row r="507" spans="1:7">
      <c r="A507" s="25" t="s">
        <v>1596</v>
      </c>
      <c r="B507" s="25" t="s">
        <v>68</v>
      </c>
      <c r="C507" s="25" t="s">
        <v>1597</v>
      </c>
      <c r="D507" s="25" t="s">
        <v>1537</v>
      </c>
      <c r="E507" s="25" t="s">
        <v>1598</v>
      </c>
      <c r="F507" s="24" t="str">
        <f t="shared" si="15"/>
        <v>長野原町</v>
      </c>
      <c r="G507" s="24" t="str">
        <f t="shared" si="16"/>
        <v>ﾅｶﾞﾉﾊﾗﾏﾁ</v>
      </c>
    </row>
    <row r="508" spans="1:7">
      <c r="A508" s="25" t="s">
        <v>1599</v>
      </c>
      <c r="B508" s="25" t="s">
        <v>68</v>
      </c>
      <c r="C508" s="25" t="s">
        <v>1600</v>
      </c>
      <c r="D508" s="25" t="s">
        <v>1537</v>
      </c>
      <c r="E508" s="25" t="s">
        <v>1601</v>
      </c>
      <c r="F508" s="24" t="str">
        <f t="shared" si="15"/>
        <v>嬬恋村</v>
      </c>
      <c r="G508" s="24" t="str">
        <f t="shared" si="16"/>
        <v>ﾂﾏｺﾞｲﾑﾗ</v>
      </c>
    </row>
    <row r="509" spans="1:7">
      <c r="A509" s="25" t="s">
        <v>1602</v>
      </c>
      <c r="B509" s="25" t="s">
        <v>68</v>
      </c>
      <c r="C509" s="25" t="s">
        <v>1603</v>
      </c>
      <c r="D509" s="25" t="s">
        <v>1537</v>
      </c>
      <c r="E509" s="25" t="s">
        <v>1604</v>
      </c>
      <c r="F509" s="24" t="str">
        <f t="shared" si="15"/>
        <v>草津町</v>
      </c>
      <c r="G509" s="24" t="str">
        <f t="shared" si="16"/>
        <v>ｸｻﾂﾏﾁ</v>
      </c>
    </row>
    <row r="510" spans="1:7">
      <c r="A510" s="25" t="s">
        <v>1605</v>
      </c>
      <c r="B510" s="25" t="s">
        <v>68</v>
      </c>
      <c r="C510" s="25" t="s">
        <v>1606</v>
      </c>
      <c r="D510" s="25" t="s">
        <v>1537</v>
      </c>
      <c r="E510" s="25" t="s">
        <v>1607</v>
      </c>
      <c r="F510" s="24" t="str">
        <f t="shared" si="15"/>
        <v>高山村</v>
      </c>
      <c r="G510" s="24" t="str">
        <f t="shared" si="16"/>
        <v>ﾀｶﾔﾏﾑﾗ</v>
      </c>
    </row>
    <row r="511" spans="1:7">
      <c r="A511" s="25" t="s">
        <v>1608</v>
      </c>
      <c r="B511" s="25" t="s">
        <v>68</v>
      </c>
      <c r="C511" s="25" t="s">
        <v>1609</v>
      </c>
      <c r="D511" s="25" t="s">
        <v>1537</v>
      </c>
      <c r="E511" s="25" t="s">
        <v>1610</v>
      </c>
      <c r="F511" s="24" t="str">
        <f t="shared" si="15"/>
        <v>東吾妻町</v>
      </c>
      <c r="G511" s="24" t="str">
        <f t="shared" si="16"/>
        <v>ﾋｶﾞｼｱｶﾞﾂﾏﾏﾁ</v>
      </c>
    </row>
    <row r="512" spans="1:7">
      <c r="A512" s="25" t="s">
        <v>1611</v>
      </c>
      <c r="B512" s="25" t="s">
        <v>68</v>
      </c>
      <c r="C512" s="25" t="s">
        <v>1612</v>
      </c>
      <c r="D512" s="25" t="s">
        <v>1537</v>
      </c>
      <c r="E512" s="25" t="s">
        <v>1613</v>
      </c>
      <c r="F512" s="24" t="str">
        <f t="shared" si="15"/>
        <v>片品村</v>
      </c>
      <c r="G512" s="24" t="str">
        <f t="shared" si="16"/>
        <v>ｶﾀｼﾅﾑﾗ</v>
      </c>
    </row>
    <row r="513" spans="1:7">
      <c r="A513" s="25" t="s">
        <v>1614</v>
      </c>
      <c r="B513" s="25" t="s">
        <v>68</v>
      </c>
      <c r="C513" s="25" t="s">
        <v>1615</v>
      </c>
      <c r="D513" s="25" t="s">
        <v>1537</v>
      </c>
      <c r="E513" s="25" t="s">
        <v>1616</v>
      </c>
      <c r="F513" s="24" t="str">
        <f t="shared" si="15"/>
        <v>川場村</v>
      </c>
      <c r="G513" s="24" t="str">
        <f t="shared" si="16"/>
        <v>ｶﾜﾊﾞﾑﾗ</v>
      </c>
    </row>
    <row r="514" spans="1:7">
      <c r="A514" s="25" t="s">
        <v>1617</v>
      </c>
      <c r="B514" s="25" t="s">
        <v>68</v>
      </c>
      <c r="C514" s="25" t="s">
        <v>1237</v>
      </c>
      <c r="D514" s="25" t="s">
        <v>1537</v>
      </c>
      <c r="E514" s="25" t="s">
        <v>1238</v>
      </c>
      <c r="F514" s="24" t="str">
        <f t="shared" si="15"/>
        <v>昭和村</v>
      </c>
      <c r="G514" s="24" t="str">
        <f t="shared" si="16"/>
        <v>ｼｮｳﾜﾑﾗ</v>
      </c>
    </row>
    <row r="515" spans="1:7">
      <c r="A515" s="25" t="s">
        <v>1618</v>
      </c>
      <c r="B515" s="25" t="s">
        <v>68</v>
      </c>
      <c r="C515" s="25" t="s">
        <v>1619</v>
      </c>
      <c r="D515" s="25" t="s">
        <v>1537</v>
      </c>
      <c r="E515" s="25" t="s">
        <v>1620</v>
      </c>
      <c r="F515" s="24" t="str">
        <f t="shared" ref="F515:F578" si="17">IF(C515="",B515,C515)</f>
        <v>みなかみ町</v>
      </c>
      <c r="G515" s="24" t="str">
        <f t="shared" ref="G515:G578" si="18">IF(E515="",D515,E515)</f>
        <v>ﾐﾅｶﾐﾏﾁ</v>
      </c>
    </row>
    <row r="516" spans="1:7">
      <c r="A516" s="25" t="s">
        <v>1621</v>
      </c>
      <c r="B516" s="25" t="s">
        <v>68</v>
      </c>
      <c r="C516" s="25" t="s">
        <v>1622</v>
      </c>
      <c r="D516" s="25" t="s">
        <v>1537</v>
      </c>
      <c r="E516" s="25" t="s">
        <v>1623</v>
      </c>
      <c r="F516" s="24" t="str">
        <f t="shared" si="17"/>
        <v>玉村町</v>
      </c>
      <c r="G516" s="24" t="str">
        <f t="shared" si="18"/>
        <v>ﾀﾏﾑﾗﾏﾁ</v>
      </c>
    </row>
    <row r="517" spans="1:7">
      <c r="A517" s="25" t="s">
        <v>1624</v>
      </c>
      <c r="B517" s="25" t="s">
        <v>68</v>
      </c>
      <c r="C517" s="25" t="s">
        <v>1625</v>
      </c>
      <c r="D517" s="25" t="s">
        <v>1537</v>
      </c>
      <c r="E517" s="25" t="s">
        <v>1626</v>
      </c>
      <c r="F517" s="24" t="str">
        <f t="shared" si="17"/>
        <v>板倉町</v>
      </c>
      <c r="G517" s="24" t="str">
        <f t="shared" si="18"/>
        <v>ｲﾀｸﾗﾏﾁ</v>
      </c>
    </row>
    <row r="518" spans="1:7">
      <c r="A518" s="25" t="s">
        <v>1627</v>
      </c>
      <c r="B518" s="25" t="s">
        <v>68</v>
      </c>
      <c r="C518" s="25" t="s">
        <v>1628</v>
      </c>
      <c r="D518" s="25" t="s">
        <v>1537</v>
      </c>
      <c r="E518" s="25" t="s">
        <v>1629</v>
      </c>
      <c r="F518" s="24" t="str">
        <f t="shared" si="17"/>
        <v>明和町</v>
      </c>
      <c r="G518" s="24" t="str">
        <f t="shared" si="18"/>
        <v>ﾒｲﾜﾏﾁ</v>
      </c>
    </row>
    <row r="519" spans="1:7">
      <c r="A519" s="25" t="s">
        <v>1630</v>
      </c>
      <c r="B519" s="25" t="s">
        <v>68</v>
      </c>
      <c r="C519" s="25" t="s">
        <v>1631</v>
      </c>
      <c r="D519" s="25" t="s">
        <v>1537</v>
      </c>
      <c r="E519" s="25" t="s">
        <v>1632</v>
      </c>
      <c r="F519" s="24" t="str">
        <f t="shared" si="17"/>
        <v>千代田町</v>
      </c>
      <c r="G519" s="24" t="str">
        <f t="shared" si="18"/>
        <v>ﾁﾖﾀﾞﾏﾁ</v>
      </c>
    </row>
    <row r="520" spans="1:7">
      <c r="A520" s="25" t="s">
        <v>1633</v>
      </c>
      <c r="B520" s="25" t="s">
        <v>68</v>
      </c>
      <c r="C520" s="25" t="s">
        <v>1634</v>
      </c>
      <c r="D520" s="25" t="s">
        <v>1537</v>
      </c>
      <c r="E520" s="25" t="s">
        <v>1635</v>
      </c>
      <c r="F520" s="24" t="str">
        <f t="shared" si="17"/>
        <v>大泉町</v>
      </c>
      <c r="G520" s="24" t="str">
        <f t="shared" si="18"/>
        <v>ｵｵｲｽﾞﾐﾏﾁ</v>
      </c>
    </row>
    <row r="521" spans="1:7">
      <c r="A521" s="25" t="s">
        <v>1636</v>
      </c>
      <c r="B521" s="25" t="s">
        <v>68</v>
      </c>
      <c r="C521" s="25" t="s">
        <v>1637</v>
      </c>
      <c r="D521" s="25" t="s">
        <v>1537</v>
      </c>
      <c r="E521" s="25" t="s">
        <v>1638</v>
      </c>
      <c r="F521" s="24" t="str">
        <f t="shared" si="17"/>
        <v>邑楽町</v>
      </c>
      <c r="G521" s="24" t="str">
        <f t="shared" si="18"/>
        <v>ｵｳﾗﾏﾁ</v>
      </c>
    </row>
    <row r="522" spans="1:7">
      <c r="A522" s="26" t="s">
        <v>1639</v>
      </c>
      <c r="B522" s="26" t="s">
        <v>1640</v>
      </c>
      <c r="C522" s="27"/>
      <c r="D522" s="28" t="s">
        <v>1641</v>
      </c>
      <c r="E522" s="27"/>
      <c r="F522" s="24" t="str">
        <f t="shared" si="17"/>
        <v>埼玉県</v>
      </c>
      <c r="G522" s="24" t="str">
        <f t="shared" si="18"/>
        <v>ｻｲﾀﾏｹﾝ</v>
      </c>
    </row>
    <row r="523" spans="1:7">
      <c r="A523" s="25" t="s">
        <v>1642</v>
      </c>
      <c r="B523" s="25" t="s">
        <v>72</v>
      </c>
      <c r="C523" s="25" t="s">
        <v>1643</v>
      </c>
      <c r="D523" s="25" t="s">
        <v>1644</v>
      </c>
      <c r="E523" s="25" t="s">
        <v>1645</v>
      </c>
      <c r="F523" s="24" t="str">
        <f t="shared" si="17"/>
        <v>さいたま市</v>
      </c>
      <c r="G523" s="24" t="str">
        <f t="shared" si="18"/>
        <v>ｻｲﾀﾏｼ</v>
      </c>
    </row>
    <row r="524" spans="1:7">
      <c r="A524" s="25" t="s">
        <v>1646</v>
      </c>
      <c r="B524" s="25" t="s">
        <v>72</v>
      </c>
      <c r="C524" s="25" t="s">
        <v>1647</v>
      </c>
      <c r="D524" s="25" t="s">
        <v>1644</v>
      </c>
      <c r="E524" s="25" t="s">
        <v>1648</v>
      </c>
      <c r="F524" s="24" t="str">
        <f t="shared" si="17"/>
        <v>川越市</v>
      </c>
      <c r="G524" s="24" t="str">
        <f t="shared" si="18"/>
        <v>ｶﾜｺﾞｴｼ</v>
      </c>
    </row>
    <row r="525" spans="1:7">
      <c r="A525" s="25" t="s">
        <v>1649</v>
      </c>
      <c r="B525" s="25" t="s">
        <v>72</v>
      </c>
      <c r="C525" s="25" t="s">
        <v>1650</v>
      </c>
      <c r="D525" s="25" t="s">
        <v>1644</v>
      </c>
      <c r="E525" s="25" t="s">
        <v>1651</v>
      </c>
      <c r="F525" s="24" t="str">
        <f t="shared" si="17"/>
        <v>熊谷市</v>
      </c>
      <c r="G525" s="24" t="str">
        <f t="shared" si="18"/>
        <v>ｸﾏｶﾞﾔｼ</v>
      </c>
    </row>
    <row r="526" spans="1:7">
      <c r="A526" s="25" t="s">
        <v>1652</v>
      </c>
      <c r="B526" s="25" t="s">
        <v>72</v>
      </c>
      <c r="C526" s="25" t="s">
        <v>1653</v>
      </c>
      <c r="D526" s="25" t="s">
        <v>1644</v>
      </c>
      <c r="E526" s="25" t="s">
        <v>1654</v>
      </c>
      <c r="F526" s="24" t="str">
        <f t="shared" si="17"/>
        <v>川口市</v>
      </c>
      <c r="G526" s="24" t="str">
        <f t="shared" si="18"/>
        <v>ｶﾜｸﾞﾁｼ</v>
      </c>
    </row>
    <row r="527" spans="1:7">
      <c r="A527" s="25" t="s">
        <v>1655</v>
      </c>
      <c r="B527" s="25" t="s">
        <v>72</v>
      </c>
      <c r="C527" s="25" t="s">
        <v>1656</v>
      </c>
      <c r="D527" s="25" t="s">
        <v>1644</v>
      </c>
      <c r="E527" s="25" t="s">
        <v>1657</v>
      </c>
      <c r="F527" s="24" t="str">
        <f t="shared" si="17"/>
        <v>行田市</v>
      </c>
      <c r="G527" s="24" t="str">
        <f t="shared" si="18"/>
        <v>ｷﾞﾖｳﾀﾞｼ</v>
      </c>
    </row>
    <row r="528" spans="1:7">
      <c r="A528" s="25" t="s">
        <v>1658</v>
      </c>
      <c r="B528" s="25" t="s">
        <v>72</v>
      </c>
      <c r="C528" s="25" t="s">
        <v>1659</v>
      </c>
      <c r="D528" s="25" t="s">
        <v>1644</v>
      </c>
      <c r="E528" s="25" t="s">
        <v>1660</v>
      </c>
      <c r="F528" s="24" t="str">
        <f t="shared" si="17"/>
        <v>秩父市</v>
      </c>
      <c r="G528" s="24" t="str">
        <f t="shared" si="18"/>
        <v>ﾁﾁﾌﾞｼ</v>
      </c>
    </row>
    <row r="529" spans="1:7">
      <c r="A529" s="25" t="s">
        <v>1661</v>
      </c>
      <c r="B529" s="25" t="s">
        <v>72</v>
      </c>
      <c r="C529" s="25" t="s">
        <v>1662</v>
      </c>
      <c r="D529" s="25" t="s">
        <v>1644</v>
      </c>
      <c r="E529" s="25" t="s">
        <v>1663</v>
      </c>
      <c r="F529" s="24" t="str">
        <f t="shared" si="17"/>
        <v>所沢市</v>
      </c>
      <c r="G529" s="24" t="str">
        <f t="shared" si="18"/>
        <v>ﾄｺﾛｻﾞﾜｼ</v>
      </c>
    </row>
    <row r="530" spans="1:7">
      <c r="A530" s="25" t="s">
        <v>1664</v>
      </c>
      <c r="B530" s="25" t="s">
        <v>72</v>
      </c>
      <c r="C530" s="25" t="s">
        <v>1665</v>
      </c>
      <c r="D530" s="25" t="s">
        <v>1644</v>
      </c>
      <c r="E530" s="25" t="s">
        <v>1666</v>
      </c>
      <c r="F530" s="24" t="str">
        <f t="shared" si="17"/>
        <v>飯能市</v>
      </c>
      <c r="G530" s="24" t="str">
        <f t="shared" si="18"/>
        <v>ﾊﾝﾉｳｼ</v>
      </c>
    </row>
    <row r="531" spans="1:7">
      <c r="A531" s="25" t="s">
        <v>1667</v>
      </c>
      <c r="B531" s="25" t="s">
        <v>72</v>
      </c>
      <c r="C531" s="25" t="s">
        <v>1668</v>
      </c>
      <c r="D531" s="25" t="s">
        <v>1644</v>
      </c>
      <c r="E531" s="25" t="s">
        <v>1669</v>
      </c>
      <c r="F531" s="24" t="str">
        <f t="shared" si="17"/>
        <v>加須市</v>
      </c>
      <c r="G531" s="24" t="str">
        <f t="shared" si="18"/>
        <v>ｶｿﾞｼ</v>
      </c>
    </row>
    <row r="532" spans="1:7">
      <c r="A532" s="25" t="s">
        <v>1670</v>
      </c>
      <c r="B532" s="25" t="s">
        <v>72</v>
      </c>
      <c r="C532" s="25" t="s">
        <v>1671</v>
      </c>
      <c r="D532" s="25" t="s">
        <v>1644</v>
      </c>
      <c r="E532" s="25" t="s">
        <v>1672</v>
      </c>
      <c r="F532" s="24" t="str">
        <f t="shared" si="17"/>
        <v>本庄市</v>
      </c>
      <c r="G532" s="24" t="str">
        <f t="shared" si="18"/>
        <v>ﾎﾝｼﾞﾖｳｼ</v>
      </c>
    </row>
    <row r="533" spans="1:7">
      <c r="A533" s="25" t="s">
        <v>1673</v>
      </c>
      <c r="B533" s="25" t="s">
        <v>72</v>
      </c>
      <c r="C533" s="25" t="s">
        <v>1674</v>
      </c>
      <c r="D533" s="25" t="s">
        <v>1644</v>
      </c>
      <c r="E533" s="25" t="s">
        <v>1675</v>
      </c>
      <c r="F533" s="24" t="str">
        <f t="shared" si="17"/>
        <v>東松山市</v>
      </c>
      <c r="G533" s="24" t="str">
        <f t="shared" si="18"/>
        <v>ﾋｶﾞｼﾏﾂﾔﾏｼ</v>
      </c>
    </row>
    <row r="534" spans="1:7">
      <c r="A534" s="25" t="s">
        <v>1676</v>
      </c>
      <c r="B534" s="25" t="s">
        <v>72</v>
      </c>
      <c r="C534" s="25" t="s">
        <v>1677</v>
      </c>
      <c r="D534" s="25" t="s">
        <v>1644</v>
      </c>
      <c r="E534" s="25" t="s">
        <v>1678</v>
      </c>
      <c r="F534" s="24" t="str">
        <f t="shared" si="17"/>
        <v>春日部市</v>
      </c>
      <c r="G534" s="24" t="str">
        <f t="shared" si="18"/>
        <v>ｶｽｶﾍﾞｼ</v>
      </c>
    </row>
    <row r="535" spans="1:7">
      <c r="A535" s="25" t="s">
        <v>1679</v>
      </c>
      <c r="B535" s="25" t="s">
        <v>72</v>
      </c>
      <c r="C535" s="25" t="s">
        <v>1680</v>
      </c>
      <c r="D535" s="25" t="s">
        <v>1644</v>
      </c>
      <c r="E535" s="25" t="s">
        <v>1681</v>
      </c>
      <c r="F535" s="24" t="str">
        <f t="shared" si="17"/>
        <v>狭山市</v>
      </c>
      <c r="G535" s="24" t="str">
        <f t="shared" si="18"/>
        <v>ｻﾔﾏｼ</v>
      </c>
    </row>
    <row r="536" spans="1:7">
      <c r="A536" s="25" t="s">
        <v>1682</v>
      </c>
      <c r="B536" s="25" t="s">
        <v>72</v>
      </c>
      <c r="C536" s="25" t="s">
        <v>1683</v>
      </c>
      <c r="D536" s="25" t="s">
        <v>1644</v>
      </c>
      <c r="E536" s="25" t="s">
        <v>1684</v>
      </c>
      <c r="F536" s="24" t="str">
        <f t="shared" si="17"/>
        <v>羽生市</v>
      </c>
      <c r="G536" s="24" t="str">
        <f t="shared" si="18"/>
        <v>ﾊﾆﾕｳｼ</v>
      </c>
    </row>
    <row r="537" spans="1:7">
      <c r="A537" s="25" t="s">
        <v>1685</v>
      </c>
      <c r="B537" s="25" t="s">
        <v>72</v>
      </c>
      <c r="C537" s="25" t="s">
        <v>1686</v>
      </c>
      <c r="D537" s="25" t="s">
        <v>1644</v>
      </c>
      <c r="E537" s="25" t="s">
        <v>1687</v>
      </c>
      <c r="F537" s="24" t="str">
        <f t="shared" si="17"/>
        <v>鴻巣市</v>
      </c>
      <c r="G537" s="24" t="str">
        <f t="shared" si="18"/>
        <v>ｺｳﾉｽｼ</v>
      </c>
    </row>
    <row r="538" spans="1:7">
      <c r="A538" s="25" t="s">
        <v>1688</v>
      </c>
      <c r="B538" s="25" t="s">
        <v>72</v>
      </c>
      <c r="C538" s="25" t="s">
        <v>1689</v>
      </c>
      <c r="D538" s="25" t="s">
        <v>1644</v>
      </c>
      <c r="E538" s="25" t="s">
        <v>1690</v>
      </c>
      <c r="F538" s="24" t="str">
        <f t="shared" si="17"/>
        <v>深谷市</v>
      </c>
      <c r="G538" s="24" t="str">
        <f t="shared" si="18"/>
        <v>ﾌｶﾔｼ</v>
      </c>
    </row>
    <row r="539" spans="1:7">
      <c r="A539" s="25" t="s">
        <v>1691</v>
      </c>
      <c r="B539" s="25" t="s">
        <v>72</v>
      </c>
      <c r="C539" s="25" t="s">
        <v>1692</v>
      </c>
      <c r="D539" s="25" t="s">
        <v>1644</v>
      </c>
      <c r="E539" s="25" t="s">
        <v>1693</v>
      </c>
      <c r="F539" s="24" t="str">
        <f t="shared" si="17"/>
        <v>上尾市</v>
      </c>
      <c r="G539" s="24" t="str">
        <f t="shared" si="18"/>
        <v>ｱｹﾞｵｼ</v>
      </c>
    </row>
    <row r="540" spans="1:7">
      <c r="A540" s="25" t="s">
        <v>1694</v>
      </c>
      <c r="B540" s="25" t="s">
        <v>72</v>
      </c>
      <c r="C540" s="25" t="s">
        <v>1695</v>
      </c>
      <c r="D540" s="25" t="s">
        <v>1644</v>
      </c>
      <c r="E540" s="25" t="s">
        <v>1696</v>
      </c>
      <c r="F540" s="24" t="str">
        <f t="shared" si="17"/>
        <v>草加市</v>
      </c>
      <c r="G540" s="24" t="str">
        <f t="shared" si="18"/>
        <v>ｿｳｶｼ</v>
      </c>
    </row>
    <row r="541" spans="1:7">
      <c r="A541" s="25" t="s">
        <v>1697</v>
      </c>
      <c r="B541" s="25" t="s">
        <v>72</v>
      </c>
      <c r="C541" s="25" t="s">
        <v>1698</v>
      </c>
      <c r="D541" s="25" t="s">
        <v>1644</v>
      </c>
      <c r="E541" s="25" t="s">
        <v>1699</v>
      </c>
      <c r="F541" s="24" t="str">
        <f t="shared" si="17"/>
        <v>越谷市</v>
      </c>
      <c r="G541" s="24" t="str">
        <f t="shared" si="18"/>
        <v>ｺｼｶﾞﾔｼ</v>
      </c>
    </row>
    <row r="542" spans="1:7">
      <c r="A542" s="25" t="s">
        <v>1700</v>
      </c>
      <c r="B542" s="25" t="s">
        <v>72</v>
      </c>
      <c r="C542" s="25" t="s">
        <v>1701</v>
      </c>
      <c r="D542" s="25" t="s">
        <v>1644</v>
      </c>
      <c r="E542" s="25" t="s">
        <v>1702</v>
      </c>
      <c r="F542" s="24" t="str">
        <f t="shared" si="17"/>
        <v>蕨市</v>
      </c>
      <c r="G542" s="24" t="str">
        <f t="shared" si="18"/>
        <v>ﾜﾗﾋﾞｼ</v>
      </c>
    </row>
    <row r="543" spans="1:7">
      <c r="A543" s="25" t="s">
        <v>1703</v>
      </c>
      <c r="B543" s="25" t="s">
        <v>72</v>
      </c>
      <c r="C543" s="25" t="s">
        <v>1704</v>
      </c>
      <c r="D543" s="25" t="s">
        <v>1644</v>
      </c>
      <c r="E543" s="25" t="s">
        <v>1705</v>
      </c>
      <c r="F543" s="24" t="str">
        <f t="shared" si="17"/>
        <v>戸田市</v>
      </c>
      <c r="G543" s="24" t="str">
        <f t="shared" si="18"/>
        <v>ﾄﾀﾞｼ</v>
      </c>
    </row>
    <row r="544" spans="1:7">
      <c r="A544" s="25" t="s">
        <v>1706</v>
      </c>
      <c r="B544" s="25" t="s">
        <v>72</v>
      </c>
      <c r="C544" s="25" t="s">
        <v>1707</v>
      </c>
      <c r="D544" s="25" t="s">
        <v>1644</v>
      </c>
      <c r="E544" s="25" t="s">
        <v>1708</v>
      </c>
      <c r="F544" s="24" t="str">
        <f t="shared" si="17"/>
        <v>入間市</v>
      </c>
      <c r="G544" s="24" t="str">
        <f t="shared" si="18"/>
        <v>ｲﾙﾏｼ</v>
      </c>
    </row>
    <row r="545" spans="1:7">
      <c r="A545" s="25" t="s">
        <v>1709</v>
      </c>
      <c r="B545" s="25" t="s">
        <v>72</v>
      </c>
      <c r="C545" s="25" t="s">
        <v>1710</v>
      </c>
      <c r="D545" s="25" t="s">
        <v>1644</v>
      </c>
      <c r="E545" s="25" t="s">
        <v>1711</v>
      </c>
      <c r="F545" s="24" t="str">
        <f t="shared" si="17"/>
        <v>朝霞市</v>
      </c>
      <c r="G545" s="24" t="str">
        <f t="shared" si="18"/>
        <v>ｱｻｶｼ</v>
      </c>
    </row>
    <row r="546" spans="1:7">
      <c r="A546" s="25" t="s">
        <v>1712</v>
      </c>
      <c r="B546" s="25" t="s">
        <v>72</v>
      </c>
      <c r="C546" s="25" t="s">
        <v>1713</v>
      </c>
      <c r="D546" s="25" t="s">
        <v>1644</v>
      </c>
      <c r="E546" s="25" t="s">
        <v>1714</v>
      </c>
      <c r="F546" s="24" t="str">
        <f t="shared" si="17"/>
        <v>志木市</v>
      </c>
      <c r="G546" s="24" t="str">
        <f t="shared" si="18"/>
        <v>ｼｷｼ</v>
      </c>
    </row>
    <row r="547" spans="1:7">
      <c r="A547" s="25" t="s">
        <v>1715</v>
      </c>
      <c r="B547" s="25" t="s">
        <v>72</v>
      </c>
      <c r="C547" s="25" t="s">
        <v>1716</v>
      </c>
      <c r="D547" s="25" t="s">
        <v>1644</v>
      </c>
      <c r="E547" s="25" t="s">
        <v>1717</v>
      </c>
      <c r="F547" s="24" t="str">
        <f t="shared" si="17"/>
        <v>和光市</v>
      </c>
      <c r="G547" s="24" t="str">
        <f t="shared" si="18"/>
        <v>ﾜｺｳｼ</v>
      </c>
    </row>
    <row r="548" spans="1:7">
      <c r="A548" s="25" t="s">
        <v>1718</v>
      </c>
      <c r="B548" s="25" t="s">
        <v>72</v>
      </c>
      <c r="C548" s="25" t="s">
        <v>1719</v>
      </c>
      <c r="D548" s="25" t="s">
        <v>1644</v>
      </c>
      <c r="E548" s="25" t="s">
        <v>1720</v>
      </c>
      <c r="F548" s="24" t="str">
        <f t="shared" si="17"/>
        <v>新座市</v>
      </c>
      <c r="G548" s="24" t="str">
        <f t="shared" si="18"/>
        <v>ﾆｲｻﾞｼ</v>
      </c>
    </row>
    <row r="549" spans="1:7">
      <c r="A549" s="25" t="s">
        <v>1721</v>
      </c>
      <c r="B549" s="25" t="s">
        <v>72</v>
      </c>
      <c r="C549" s="25" t="s">
        <v>1722</v>
      </c>
      <c r="D549" s="25" t="s">
        <v>1644</v>
      </c>
      <c r="E549" s="25" t="s">
        <v>1723</v>
      </c>
      <c r="F549" s="24" t="str">
        <f t="shared" si="17"/>
        <v>桶川市</v>
      </c>
      <c r="G549" s="24" t="str">
        <f t="shared" si="18"/>
        <v>ｵｹｶﾞﾜｼ</v>
      </c>
    </row>
    <row r="550" spans="1:7">
      <c r="A550" s="25" t="s">
        <v>1724</v>
      </c>
      <c r="B550" s="25" t="s">
        <v>72</v>
      </c>
      <c r="C550" s="25" t="s">
        <v>1725</v>
      </c>
      <c r="D550" s="25" t="s">
        <v>1644</v>
      </c>
      <c r="E550" s="25" t="s">
        <v>1726</v>
      </c>
      <c r="F550" s="24" t="str">
        <f t="shared" si="17"/>
        <v>久喜市</v>
      </c>
      <c r="G550" s="24" t="str">
        <f t="shared" si="18"/>
        <v>ｸｷｼ</v>
      </c>
    </row>
    <row r="551" spans="1:7">
      <c r="A551" s="25" t="s">
        <v>1727</v>
      </c>
      <c r="B551" s="25" t="s">
        <v>72</v>
      </c>
      <c r="C551" s="25" t="s">
        <v>1728</v>
      </c>
      <c r="D551" s="25" t="s">
        <v>1644</v>
      </c>
      <c r="E551" s="25" t="s">
        <v>1729</v>
      </c>
      <c r="F551" s="24" t="str">
        <f t="shared" si="17"/>
        <v>北本市</v>
      </c>
      <c r="G551" s="24" t="str">
        <f t="shared" si="18"/>
        <v>ｷﾀﾓﾄｼ</v>
      </c>
    </row>
    <row r="552" spans="1:7">
      <c r="A552" s="25" t="s">
        <v>1730</v>
      </c>
      <c r="B552" s="25" t="s">
        <v>72</v>
      </c>
      <c r="C552" s="25" t="s">
        <v>1731</v>
      </c>
      <c r="D552" s="25" t="s">
        <v>1644</v>
      </c>
      <c r="E552" s="25" t="s">
        <v>1732</v>
      </c>
      <c r="F552" s="24" t="str">
        <f t="shared" si="17"/>
        <v>八潮市</v>
      </c>
      <c r="G552" s="24" t="str">
        <f t="shared" si="18"/>
        <v>ﾔｼｵｼ</v>
      </c>
    </row>
    <row r="553" spans="1:7">
      <c r="A553" s="25" t="s">
        <v>1733</v>
      </c>
      <c r="B553" s="25" t="s">
        <v>72</v>
      </c>
      <c r="C553" s="25" t="s">
        <v>1734</v>
      </c>
      <c r="D553" s="25" t="s">
        <v>1644</v>
      </c>
      <c r="E553" s="25" t="s">
        <v>1735</v>
      </c>
      <c r="F553" s="24" t="str">
        <f t="shared" si="17"/>
        <v>富士見市</v>
      </c>
      <c r="G553" s="24" t="str">
        <f t="shared" si="18"/>
        <v>ﾌｼﾞﾐｼ</v>
      </c>
    </row>
    <row r="554" spans="1:7">
      <c r="A554" s="25" t="s">
        <v>1736</v>
      </c>
      <c r="B554" s="25" t="s">
        <v>72</v>
      </c>
      <c r="C554" s="25" t="s">
        <v>1737</v>
      </c>
      <c r="D554" s="25" t="s">
        <v>1644</v>
      </c>
      <c r="E554" s="25" t="s">
        <v>1738</v>
      </c>
      <c r="F554" s="24" t="str">
        <f t="shared" si="17"/>
        <v>三郷市</v>
      </c>
      <c r="G554" s="24" t="str">
        <f t="shared" si="18"/>
        <v>ﾐｻﾄｼ</v>
      </c>
    </row>
    <row r="555" spans="1:7">
      <c r="A555" s="25" t="s">
        <v>1739</v>
      </c>
      <c r="B555" s="25" t="s">
        <v>72</v>
      </c>
      <c r="C555" s="25" t="s">
        <v>1740</v>
      </c>
      <c r="D555" s="25" t="s">
        <v>1644</v>
      </c>
      <c r="E555" s="25" t="s">
        <v>1741</v>
      </c>
      <c r="F555" s="24" t="str">
        <f t="shared" si="17"/>
        <v>蓮田市</v>
      </c>
      <c r="G555" s="24" t="str">
        <f t="shared" si="18"/>
        <v>ﾊｽﾀﾞｼ</v>
      </c>
    </row>
    <row r="556" spans="1:7">
      <c r="A556" s="25" t="s">
        <v>1742</v>
      </c>
      <c r="B556" s="25" t="s">
        <v>72</v>
      </c>
      <c r="C556" s="25" t="s">
        <v>1743</v>
      </c>
      <c r="D556" s="25" t="s">
        <v>1644</v>
      </c>
      <c r="E556" s="25" t="s">
        <v>1744</v>
      </c>
      <c r="F556" s="24" t="str">
        <f t="shared" si="17"/>
        <v>坂戸市</v>
      </c>
      <c r="G556" s="24" t="str">
        <f t="shared" si="18"/>
        <v>ｻｶﾄﾞｼ</v>
      </c>
    </row>
    <row r="557" spans="1:7">
      <c r="A557" s="25" t="s">
        <v>1745</v>
      </c>
      <c r="B557" s="25" t="s">
        <v>72</v>
      </c>
      <c r="C557" s="25" t="s">
        <v>1746</v>
      </c>
      <c r="D557" s="25" t="s">
        <v>1644</v>
      </c>
      <c r="E557" s="25" t="s">
        <v>1747</v>
      </c>
      <c r="F557" s="24" t="str">
        <f t="shared" si="17"/>
        <v>幸手市</v>
      </c>
      <c r="G557" s="24" t="str">
        <f t="shared" si="18"/>
        <v>ｻｯﾃｼ</v>
      </c>
    </row>
    <row r="558" spans="1:7">
      <c r="A558" s="25" t="s">
        <v>1748</v>
      </c>
      <c r="B558" s="25" t="s">
        <v>72</v>
      </c>
      <c r="C558" s="25" t="s">
        <v>1749</v>
      </c>
      <c r="D558" s="25" t="s">
        <v>1644</v>
      </c>
      <c r="E558" s="25" t="s">
        <v>1750</v>
      </c>
      <c r="F558" s="24" t="str">
        <f t="shared" si="17"/>
        <v>鶴ヶ島市</v>
      </c>
      <c r="G558" s="24" t="str">
        <f t="shared" si="18"/>
        <v>ﾂﾙｶﾞｼﾏｼ</v>
      </c>
    </row>
    <row r="559" spans="1:7">
      <c r="A559" s="25" t="s">
        <v>1751</v>
      </c>
      <c r="B559" s="25" t="s">
        <v>72</v>
      </c>
      <c r="C559" s="25" t="s">
        <v>1752</v>
      </c>
      <c r="D559" s="25" t="s">
        <v>1644</v>
      </c>
      <c r="E559" s="25" t="s">
        <v>1753</v>
      </c>
      <c r="F559" s="24" t="str">
        <f t="shared" si="17"/>
        <v>日高市</v>
      </c>
      <c r="G559" s="24" t="str">
        <f t="shared" si="18"/>
        <v>ﾋﾀﾞｶｼ</v>
      </c>
    </row>
    <row r="560" spans="1:7">
      <c r="A560" s="25" t="s">
        <v>1754</v>
      </c>
      <c r="B560" s="25" t="s">
        <v>72</v>
      </c>
      <c r="C560" s="25" t="s">
        <v>1755</v>
      </c>
      <c r="D560" s="25" t="s">
        <v>1644</v>
      </c>
      <c r="E560" s="25" t="s">
        <v>1756</v>
      </c>
      <c r="F560" s="24" t="str">
        <f t="shared" si="17"/>
        <v>吉川市</v>
      </c>
      <c r="G560" s="24" t="str">
        <f t="shared" si="18"/>
        <v>ﾖｼｶﾜｼ</v>
      </c>
    </row>
    <row r="561" spans="1:7">
      <c r="A561" s="25" t="s">
        <v>1757</v>
      </c>
      <c r="B561" s="25" t="s">
        <v>72</v>
      </c>
      <c r="C561" s="25" t="s">
        <v>1758</v>
      </c>
      <c r="D561" s="25" t="s">
        <v>1644</v>
      </c>
      <c r="E561" s="25" t="s">
        <v>1759</v>
      </c>
      <c r="F561" s="24" t="str">
        <f t="shared" si="17"/>
        <v>ふじみ野市</v>
      </c>
      <c r="G561" s="24" t="str">
        <f t="shared" si="18"/>
        <v>ﾌｼﾞﾐﾉｼ</v>
      </c>
    </row>
    <row r="562" spans="1:7">
      <c r="A562" s="25" t="s">
        <v>1760</v>
      </c>
      <c r="B562" s="25" t="s">
        <v>1640</v>
      </c>
      <c r="C562" s="25" t="s">
        <v>1761</v>
      </c>
      <c r="D562" s="25" t="s">
        <v>1641</v>
      </c>
      <c r="E562" s="25" t="s">
        <v>1762</v>
      </c>
      <c r="F562" s="24" t="str">
        <f t="shared" si="17"/>
        <v>白岡市</v>
      </c>
      <c r="G562" s="24" t="str">
        <f t="shared" si="18"/>
        <v>ｼﾗｵｶｼ</v>
      </c>
    </row>
    <row r="563" spans="1:7">
      <c r="A563" s="25" t="s">
        <v>1763</v>
      </c>
      <c r="B563" s="25" t="s">
        <v>1640</v>
      </c>
      <c r="C563" s="25" t="s">
        <v>1764</v>
      </c>
      <c r="D563" s="25" t="s">
        <v>1644</v>
      </c>
      <c r="E563" s="25" t="s">
        <v>1765</v>
      </c>
      <c r="F563" s="24" t="str">
        <f t="shared" si="17"/>
        <v>伊奈町</v>
      </c>
      <c r="G563" s="24" t="str">
        <f t="shared" si="18"/>
        <v>ｲﾅﾏﾁ</v>
      </c>
    </row>
    <row r="564" spans="1:7">
      <c r="A564" s="25" t="s">
        <v>1766</v>
      </c>
      <c r="B564" s="25" t="s">
        <v>72</v>
      </c>
      <c r="C564" s="25" t="s">
        <v>1767</v>
      </c>
      <c r="D564" s="25" t="s">
        <v>1644</v>
      </c>
      <c r="E564" s="25" t="s">
        <v>1768</v>
      </c>
      <c r="F564" s="24" t="str">
        <f t="shared" si="17"/>
        <v>三芳町</v>
      </c>
      <c r="G564" s="24" t="str">
        <f t="shared" si="18"/>
        <v>ﾐﾖｼﾏﾁ</v>
      </c>
    </row>
    <row r="565" spans="1:7">
      <c r="A565" s="25" t="s">
        <v>1769</v>
      </c>
      <c r="B565" s="25" t="s">
        <v>72</v>
      </c>
      <c r="C565" s="25" t="s">
        <v>1770</v>
      </c>
      <c r="D565" s="25" t="s">
        <v>1644</v>
      </c>
      <c r="E565" s="25" t="s">
        <v>1771</v>
      </c>
      <c r="F565" s="24" t="str">
        <f t="shared" si="17"/>
        <v>毛呂山町</v>
      </c>
      <c r="G565" s="24" t="str">
        <f t="shared" si="18"/>
        <v>ﾓﾛﾔﾏﾏﾁ</v>
      </c>
    </row>
    <row r="566" spans="1:7">
      <c r="A566" s="25" t="s">
        <v>1772</v>
      </c>
      <c r="B566" s="25" t="s">
        <v>72</v>
      </c>
      <c r="C566" s="25" t="s">
        <v>1773</v>
      </c>
      <c r="D566" s="25" t="s">
        <v>1644</v>
      </c>
      <c r="E566" s="25" t="s">
        <v>1774</v>
      </c>
      <c r="F566" s="24" t="str">
        <f t="shared" si="17"/>
        <v>越生町</v>
      </c>
      <c r="G566" s="24" t="str">
        <f t="shared" si="18"/>
        <v>ｵｺﾞｾﾏﾁ</v>
      </c>
    </row>
    <row r="567" spans="1:7">
      <c r="A567" s="25" t="s">
        <v>1775</v>
      </c>
      <c r="B567" s="25" t="s">
        <v>72</v>
      </c>
      <c r="C567" s="25" t="s">
        <v>1776</v>
      </c>
      <c r="D567" s="25" t="s">
        <v>1644</v>
      </c>
      <c r="E567" s="25" t="s">
        <v>1777</v>
      </c>
      <c r="F567" s="24" t="str">
        <f t="shared" si="17"/>
        <v>滑川町</v>
      </c>
      <c r="G567" s="24" t="str">
        <f t="shared" si="18"/>
        <v>ﾅﾒｶﾞﾜﾏﾁ</v>
      </c>
    </row>
    <row r="568" spans="1:7">
      <c r="A568" s="25" t="s">
        <v>1778</v>
      </c>
      <c r="B568" s="25" t="s">
        <v>72</v>
      </c>
      <c r="C568" s="25" t="s">
        <v>1779</v>
      </c>
      <c r="D568" s="25" t="s">
        <v>1644</v>
      </c>
      <c r="E568" s="25" t="s">
        <v>1780</v>
      </c>
      <c r="F568" s="24" t="str">
        <f t="shared" si="17"/>
        <v>嵐山町</v>
      </c>
      <c r="G568" s="24" t="str">
        <f t="shared" si="18"/>
        <v>ﾗﾝｻﾞﾝﾏﾁ</v>
      </c>
    </row>
    <row r="569" spans="1:7">
      <c r="A569" s="25" t="s">
        <v>1781</v>
      </c>
      <c r="B569" s="25" t="s">
        <v>72</v>
      </c>
      <c r="C569" s="25" t="s">
        <v>1782</v>
      </c>
      <c r="D569" s="25" t="s">
        <v>1644</v>
      </c>
      <c r="E569" s="25" t="s">
        <v>1783</v>
      </c>
      <c r="F569" s="24" t="str">
        <f t="shared" si="17"/>
        <v>小川町</v>
      </c>
      <c r="G569" s="24" t="str">
        <f t="shared" si="18"/>
        <v>ｵｶﾞﾜﾏﾁ</v>
      </c>
    </row>
    <row r="570" spans="1:7">
      <c r="A570" s="25" t="s">
        <v>1784</v>
      </c>
      <c r="B570" s="25" t="s">
        <v>72</v>
      </c>
      <c r="C570" s="25" t="s">
        <v>1785</v>
      </c>
      <c r="D570" s="25" t="s">
        <v>1644</v>
      </c>
      <c r="E570" s="25" t="s">
        <v>1786</v>
      </c>
      <c r="F570" s="24" t="str">
        <f t="shared" si="17"/>
        <v>川島町</v>
      </c>
      <c r="G570" s="24" t="str">
        <f t="shared" si="18"/>
        <v>ｶﾜｼﾞﾏﾏﾁ</v>
      </c>
    </row>
    <row r="571" spans="1:7">
      <c r="A571" s="25" t="s">
        <v>1787</v>
      </c>
      <c r="B571" s="25" t="s">
        <v>72</v>
      </c>
      <c r="C571" s="25" t="s">
        <v>1788</v>
      </c>
      <c r="D571" s="25" t="s">
        <v>1644</v>
      </c>
      <c r="E571" s="25" t="s">
        <v>1789</v>
      </c>
      <c r="F571" s="24" t="str">
        <f t="shared" si="17"/>
        <v>吉見町</v>
      </c>
      <c r="G571" s="24" t="str">
        <f t="shared" si="18"/>
        <v>ﾖｼﾐﾏﾁ</v>
      </c>
    </row>
    <row r="572" spans="1:7">
      <c r="A572" s="25" t="s">
        <v>1790</v>
      </c>
      <c r="B572" s="25" t="s">
        <v>72</v>
      </c>
      <c r="C572" s="25" t="s">
        <v>1791</v>
      </c>
      <c r="D572" s="25" t="s">
        <v>1644</v>
      </c>
      <c r="E572" s="25" t="s">
        <v>1792</v>
      </c>
      <c r="F572" s="24" t="str">
        <f t="shared" si="17"/>
        <v>鳩山町</v>
      </c>
      <c r="G572" s="24" t="str">
        <f t="shared" si="18"/>
        <v>ﾊﾄﾔﾏﾏﾁ</v>
      </c>
    </row>
    <row r="573" spans="1:7">
      <c r="A573" s="25" t="s">
        <v>1793</v>
      </c>
      <c r="B573" s="25" t="s">
        <v>72</v>
      </c>
      <c r="C573" s="25" t="s">
        <v>1794</v>
      </c>
      <c r="D573" s="25" t="s">
        <v>1644</v>
      </c>
      <c r="E573" s="25" t="s">
        <v>1795</v>
      </c>
      <c r="F573" s="24" t="str">
        <f t="shared" si="17"/>
        <v>ときがわ町</v>
      </c>
      <c r="G573" s="24" t="str">
        <f t="shared" si="18"/>
        <v>ﾄｷｶﾞﾜﾏﾁ</v>
      </c>
    </row>
    <row r="574" spans="1:7">
      <c r="A574" s="25" t="s">
        <v>1796</v>
      </c>
      <c r="B574" s="25" t="s">
        <v>72</v>
      </c>
      <c r="C574" s="25" t="s">
        <v>1797</v>
      </c>
      <c r="D574" s="25" t="s">
        <v>1644</v>
      </c>
      <c r="E574" s="25" t="s">
        <v>1798</v>
      </c>
      <c r="F574" s="24" t="str">
        <f t="shared" si="17"/>
        <v>横瀬町</v>
      </c>
      <c r="G574" s="24" t="str">
        <f t="shared" si="18"/>
        <v>ﾖｺｾﾞﾏﾁ</v>
      </c>
    </row>
    <row r="575" spans="1:7">
      <c r="A575" s="25" t="s">
        <v>1799</v>
      </c>
      <c r="B575" s="25" t="s">
        <v>72</v>
      </c>
      <c r="C575" s="25" t="s">
        <v>1800</v>
      </c>
      <c r="D575" s="25" t="s">
        <v>1644</v>
      </c>
      <c r="E575" s="25" t="s">
        <v>1801</v>
      </c>
      <c r="F575" s="24" t="str">
        <f t="shared" si="17"/>
        <v>皆野町</v>
      </c>
      <c r="G575" s="24" t="str">
        <f t="shared" si="18"/>
        <v>ﾐﾅﾉﾏﾁ</v>
      </c>
    </row>
    <row r="576" spans="1:7">
      <c r="A576" s="25" t="s">
        <v>1802</v>
      </c>
      <c r="B576" s="25" t="s">
        <v>72</v>
      </c>
      <c r="C576" s="25" t="s">
        <v>1803</v>
      </c>
      <c r="D576" s="25" t="s">
        <v>1644</v>
      </c>
      <c r="E576" s="25" t="s">
        <v>1804</v>
      </c>
      <c r="F576" s="24" t="str">
        <f t="shared" si="17"/>
        <v>長瀞町</v>
      </c>
      <c r="G576" s="24" t="str">
        <f t="shared" si="18"/>
        <v>ﾅｶﾞﾄﾛﾏﾁ</v>
      </c>
    </row>
    <row r="577" spans="1:7">
      <c r="A577" s="25" t="s">
        <v>1805</v>
      </c>
      <c r="B577" s="25" t="s">
        <v>72</v>
      </c>
      <c r="C577" s="25" t="s">
        <v>1806</v>
      </c>
      <c r="D577" s="25" t="s">
        <v>1644</v>
      </c>
      <c r="E577" s="25" t="s">
        <v>1807</v>
      </c>
      <c r="F577" s="24" t="str">
        <f t="shared" si="17"/>
        <v>小鹿野町</v>
      </c>
      <c r="G577" s="24" t="str">
        <f t="shared" si="18"/>
        <v>ｵｶﾞﾉﾏﾁ</v>
      </c>
    </row>
    <row r="578" spans="1:7">
      <c r="A578" s="25" t="s">
        <v>1808</v>
      </c>
      <c r="B578" s="25" t="s">
        <v>72</v>
      </c>
      <c r="C578" s="25" t="s">
        <v>1809</v>
      </c>
      <c r="D578" s="25" t="s">
        <v>1644</v>
      </c>
      <c r="E578" s="25" t="s">
        <v>1810</v>
      </c>
      <c r="F578" s="24" t="str">
        <f t="shared" si="17"/>
        <v>東秩父村</v>
      </c>
      <c r="G578" s="24" t="str">
        <f t="shared" si="18"/>
        <v>ﾋｶﾞｼﾁﾁﾌﾞﾑﾗ</v>
      </c>
    </row>
    <row r="579" spans="1:7">
      <c r="A579" s="25" t="s">
        <v>1811</v>
      </c>
      <c r="B579" s="25" t="s">
        <v>72</v>
      </c>
      <c r="C579" s="25" t="s">
        <v>944</v>
      </c>
      <c r="D579" s="25" t="s">
        <v>1644</v>
      </c>
      <c r="E579" s="25" t="s">
        <v>945</v>
      </c>
      <c r="F579" s="24" t="str">
        <f t="shared" ref="F579:F642" si="19">IF(C579="",B579,C579)</f>
        <v>美里町</v>
      </c>
      <c r="G579" s="24" t="str">
        <f t="shared" ref="G579:G642" si="20">IF(E579="",D579,E579)</f>
        <v>ﾐｻﾄﾏﾁ</v>
      </c>
    </row>
    <row r="580" spans="1:7">
      <c r="A580" s="25" t="s">
        <v>1812</v>
      </c>
      <c r="B580" s="25" t="s">
        <v>72</v>
      </c>
      <c r="C580" s="25" t="s">
        <v>1813</v>
      </c>
      <c r="D580" s="25" t="s">
        <v>1644</v>
      </c>
      <c r="E580" s="25" t="s">
        <v>1814</v>
      </c>
      <c r="F580" s="24" t="str">
        <f t="shared" si="19"/>
        <v>神川町</v>
      </c>
      <c r="G580" s="24" t="str">
        <f t="shared" si="20"/>
        <v>ｶﾐｶﾜﾏﾁ</v>
      </c>
    </row>
    <row r="581" spans="1:7">
      <c r="A581" s="25" t="s">
        <v>1815</v>
      </c>
      <c r="B581" s="25" t="s">
        <v>72</v>
      </c>
      <c r="C581" s="25" t="s">
        <v>1816</v>
      </c>
      <c r="D581" s="25" t="s">
        <v>1644</v>
      </c>
      <c r="E581" s="25" t="s">
        <v>1817</v>
      </c>
      <c r="F581" s="24" t="str">
        <f t="shared" si="19"/>
        <v>上里町</v>
      </c>
      <c r="G581" s="24" t="str">
        <f t="shared" si="20"/>
        <v>ｶﾐｻﾄﾏﾁ</v>
      </c>
    </row>
    <row r="582" spans="1:7">
      <c r="A582" s="25" t="s">
        <v>1818</v>
      </c>
      <c r="B582" s="25" t="s">
        <v>72</v>
      </c>
      <c r="C582" s="25" t="s">
        <v>1819</v>
      </c>
      <c r="D582" s="25" t="s">
        <v>1644</v>
      </c>
      <c r="E582" s="25" t="s">
        <v>1820</v>
      </c>
      <c r="F582" s="24" t="str">
        <f t="shared" si="19"/>
        <v>寄居町</v>
      </c>
      <c r="G582" s="24" t="str">
        <f t="shared" si="20"/>
        <v>ﾖﾘｲﾏﾁ</v>
      </c>
    </row>
    <row r="583" spans="1:7">
      <c r="A583" s="25" t="s">
        <v>1821</v>
      </c>
      <c r="B583" s="25" t="s">
        <v>72</v>
      </c>
      <c r="C583" s="25" t="s">
        <v>1822</v>
      </c>
      <c r="D583" s="25" t="s">
        <v>1644</v>
      </c>
      <c r="E583" s="25" t="s">
        <v>1823</v>
      </c>
      <c r="F583" s="24" t="str">
        <f t="shared" si="19"/>
        <v>宮代町</v>
      </c>
      <c r="G583" s="24" t="str">
        <f t="shared" si="20"/>
        <v>ﾐﾔｼﾛﾏﾁ</v>
      </c>
    </row>
    <row r="584" spans="1:7">
      <c r="A584" s="25" t="s">
        <v>1824</v>
      </c>
      <c r="B584" s="25" t="s">
        <v>72</v>
      </c>
      <c r="C584" s="25" t="s">
        <v>1825</v>
      </c>
      <c r="D584" s="25" t="s">
        <v>1644</v>
      </c>
      <c r="E584" s="25" t="s">
        <v>1826</v>
      </c>
      <c r="F584" s="24" t="str">
        <f t="shared" si="19"/>
        <v>杉戸町</v>
      </c>
      <c r="G584" s="24" t="str">
        <f t="shared" si="20"/>
        <v>ｽｷﾞﾄﾏﾁ</v>
      </c>
    </row>
    <row r="585" spans="1:7">
      <c r="A585" s="25" t="s">
        <v>1827</v>
      </c>
      <c r="B585" s="25" t="s">
        <v>72</v>
      </c>
      <c r="C585" s="25" t="s">
        <v>1828</v>
      </c>
      <c r="D585" s="25" t="s">
        <v>1644</v>
      </c>
      <c r="E585" s="25" t="s">
        <v>1829</v>
      </c>
      <c r="F585" s="24" t="str">
        <f t="shared" si="19"/>
        <v>松伏町</v>
      </c>
      <c r="G585" s="24" t="str">
        <f t="shared" si="20"/>
        <v>ﾏﾂﾌﾞｼﾏﾁ</v>
      </c>
    </row>
    <row r="586" spans="1:7">
      <c r="A586" s="26" t="s">
        <v>1830</v>
      </c>
      <c r="B586" s="26" t="s">
        <v>1831</v>
      </c>
      <c r="C586" s="27"/>
      <c r="D586" s="28" t="s">
        <v>1832</v>
      </c>
      <c r="E586" s="27"/>
      <c r="F586" s="24" t="str">
        <f t="shared" si="19"/>
        <v>千葉県</v>
      </c>
      <c r="G586" s="24" t="str">
        <f t="shared" si="20"/>
        <v>ﾁﾊﾞｹﾝ</v>
      </c>
    </row>
    <row r="587" spans="1:7">
      <c r="A587" s="25" t="s">
        <v>1833</v>
      </c>
      <c r="B587" s="25" t="s">
        <v>76</v>
      </c>
      <c r="C587" s="25" t="s">
        <v>1834</v>
      </c>
      <c r="D587" s="25" t="s">
        <v>1835</v>
      </c>
      <c r="E587" s="25" t="s">
        <v>1836</v>
      </c>
      <c r="F587" s="24" t="str">
        <f t="shared" si="19"/>
        <v>千葉市</v>
      </c>
      <c r="G587" s="24" t="str">
        <f t="shared" si="20"/>
        <v>ﾁﾊﾞｼ</v>
      </c>
    </row>
    <row r="588" spans="1:7">
      <c r="A588" s="25" t="s">
        <v>1837</v>
      </c>
      <c r="B588" s="25" t="s">
        <v>76</v>
      </c>
      <c r="C588" s="25" t="s">
        <v>1838</v>
      </c>
      <c r="D588" s="25" t="s">
        <v>1835</v>
      </c>
      <c r="E588" s="25" t="s">
        <v>1839</v>
      </c>
      <c r="F588" s="24" t="str">
        <f t="shared" si="19"/>
        <v>銚子市</v>
      </c>
      <c r="G588" s="24" t="str">
        <f t="shared" si="20"/>
        <v>ﾁｮｳｼｼ</v>
      </c>
    </row>
    <row r="589" spans="1:7">
      <c r="A589" s="25" t="s">
        <v>1840</v>
      </c>
      <c r="B589" s="25" t="s">
        <v>76</v>
      </c>
      <c r="C589" s="25" t="s">
        <v>1841</v>
      </c>
      <c r="D589" s="25" t="s">
        <v>1835</v>
      </c>
      <c r="E589" s="25" t="s">
        <v>1842</v>
      </c>
      <c r="F589" s="24" t="str">
        <f t="shared" si="19"/>
        <v>市川市</v>
      </c>
      <c r="G589" s="24" t="str">
        <f t="shared" si="20"/>
        <v>ｲﾁｶﾜｼ</v>
      </c>
    </row>
    <row r="590" spans="1:7">
      <c r="A590" s="25" t="s">
        <v>1843</v>
      </c>
      <c r="B590" s="25" t="s">
        <v>76</v>
      </c>
      <c r="C590" s="25" t="s">
        <v>1844</v>
      </c>
      <c r="D590" s="25" t="s">
        <v>1835</v>
      </c>
      <c r="E590" s="25" t="s">
        <v>1845</v>
      </c>
      <c r="F590" s="24" t="str">
        <f t="shared" si="19"/>
        <v>船橋市</v>
      </c>
      <c r="G590" s="24" t="str">
        <f t="shared" si="20"/>
        <v>ﾌﾅﾊﾞｼｼ</v>
      </c>
    </row>
    <row r="591" spans="1:7">
      <c r="A591" s="25" t="s">
        <v>1846</v>
      </c>
      <c r="B591" s="25" t="s">
        <v>76</v>
      </c>
      <c r="C591" s="25" t="s">
        <v>1847</v>
      </c>
      <c r="D591" s="25" t="s">
        <v>1835</v>
      </c>
      <c r="E591" s="25" t="s">
        <v>1848</v>
      </c>
      <c r="F591" s="24" t="str">
        <f t="shared" si="19"/>
        <v>館山市</v>
      </c>
      <c r="G591" s="24" t="str">
        <f t="shared" si="20"/>
        <v>ﾀﾃﾔﾏｼ</v>
      </c>
    </row>
    <row r="592" spans="1:7">
      <c r="A592" s="25" t="s">
        <v>1849</v>
      </c>
      <c r="B592" s="25" t="s">
        <v>76</v>
      </c>
      <c r="C592" s="25" t="s">
        <v>1850</v>
      </c>
      <c r="D592" s="25" t="s">
        <v>1835</v>
      </c>
      <c r="E592" s="25" t="s">
        <v>1851</v>
      </c>
      <c r="F592" s="24" t="str">
        <f t="shared" si="19"/>
        <v>木更津市</v>
      </c>
      <c r="G592" s="24" t="str">
        <f t="shared" si="20"/>
        <v>ｷｻﾗﾂﾞｼ</v>
      </c>
    </row>
    <row r="593" spans="1:7">
      <c r="A593" s="25" t="s">
        <v>1852</v>
      </c>
      <c r="B593" s="25" t="s">
        <v>76</v>
      </c>
      <c r="C593" s="25" t="s">
        <v>1853</v>
      </c>
      <c r="D593" s="25" t="s">
        <v>1835</v>
      </c>
      <c r="E593" s="25" t="s">
        <v>1854</v>
      </c>
      <c r="F593" s="24" t="str">
        <f t="shared" si="19"/>
        <v>松戸市</v>
      </c>
      <c r="G593" s="24" t="str">
        <f t="shared" si="20"/>
        <v>ﾏﾂﾄﾞｼ</v>
      </c>
    </row>
    <row r="594" spans="1:7">
      <c r="A594" s="25" t="s">
        <v>1855</v>
      </c>
      <c r="B594" s="25" t="s">
        <v>76</v>
      </c>
      <c r="C594" s="25" t="s">
        <v>1856</v>
      </c>
      <c r="D594" s="25" t="s">
        <v>1835</v>
      </c>
      <c r="E594" s="25" t="s">
        <v>1857</v>
      </c>
      <c r="F594" s="24" t="str">
        <f t="shared" si="19"/>
        <v>野田市</v>
      </c>
      <c r="G594" s="24" t="str">
        <f t="shared" si="20"/>
        <v>ﾉﾀﾞｼ</v>
      </c>
    </row>
    <row r="595" spans="1:7">
      <c r="A595" s="25" t="s">
        <v>1858</v>
      </c>
      <c r="B595" s="25" t="s">
        <v>76</v>
      </c>
      <c r="C595" s="25" t="s">
        <v>1859</v>
      </c>
      <c r="D595" s="25" t="s">
        <v>1835</v>
      </c>
      <c r="E595" s="25" t="s">
        <v>1860</v>
      </c>
      <c r="F595" s="24" t="str">
        <f t="shared" si="19"/>
        <v>茂原市</v>
      </c>
      <c r="G595" s="24" t="str">
        <f t="shared" si="20"/>
        <v>ﾓﾊﾞﾗｼ</v>
      </c>
    </row>
    <row r="596" spans="1:7">
      <c r="A596" s="25" t="s">
        <v>1861</v>
      </c>
      <c r="B596" s="25" t="s">
        <v>76</v>
      </c>
      <c r="C596" s="25" t="s">
        <v>1862</v>
      </c>
      <c r="D596" s="25" t="s">
        <v>1835</v>
      </c>
      <c r="E596" s="25" t="s">
        <v>1863</v>
      </c>
      <c r="F596" s="24" t="str">
        <f t="shared" si="19"/>
        <v>成田市</v>
      </c>
      <c r="G596" s="24" t="str">
        <f t="shared" si="20"/>
        <v>ﾅﾘﾀｼ</v>
      </c>
    </row>
    <row r="597" spans="1:7">
      <c r="A597" s="25" t="s">
        <v>1864</v>
      </c>
      <c r="B597" s="25" t="s">
        <v>76</v>
      </c>
      <c r="C597" s="25" t="s">
        <v>1865</v>
      </c>
      <c r="D597" s="25" t="s">
        <v>1835</v>
      </c>
      <c r="E597" s="25" t="s">
        <v>1492</v>
      </c>
      <c r="F597" s="24" t="str">
        <f t="shared" si="19"/>
        <v>佐倉市</v>
      </c>
      <c r="G597" s="24" t="str">
        <f t="shared" si="20"/>
        <v>ｻｸﾗｼ</v>
      </c>
    </row>
    <row r="598" spans="1:7">
      <c r="A598" s="25" t="s">
        <v>1866</v>
      </c>
      <c r="B598" s="25" t="s">
        <v>76</v>
      </c>
      <c r="C598" s="25" t="s">
        <v>1867</v>
      </c>
      <c r="D598" s="25" t="s">
        <v>1835</v>
      </c>
      <c r="E598" s="25" t="s">
        <v>1868</v>
      </c>
      <c r="F598" s="24" t="str">
        <f t="shared" si="19"/>
        <v>東金市</v>
      </c>
      <c r="G598" s="24" t="str">
        <f t="shared" si="20"/>
        <v>ﾄｳｶﾞﾈｼ</v>
      </c>
    </row>
    <row r="599" spans="1:7">
      <c r="A599" s="25" t="s">
        <v>1869</v>
      </c>
      <c r="B599" s="25" t="s">
        <v>76</v>
      </c>
      <c r="C599" s="25" t="s">
        <v>1870</v>
      </c>
      <c r="D599" s="25" t="s">
        <v>1835</v>
      </c>
      <c r="E599" s="25" t="s">
        <v>1871</v>
      </c>
      <c r="F599" s="24" t="str">
        <f t="shared" si="19"/>
        <v>旭市</v>
      </c>
      <c r="G599" s="24" t="str">
        <f t="shared" si="20"/>
        <v>ｱｻﾋｼ</v>
      </c>
    </row>
    <row r="600" spans="1:7">
      <c r="A600" s="25" t="s">
        <v>1872</v>
      </c>
      <c r="B600" s="25" t="s">
        <v>76</v>
      </c>
      <c r="C600" s="25" t="s">
        <v>1873</v>
      </c>
      <c r="D600" s="25" t="s">
        <v>1835</v>
      </c>
      <c r="E600" s="25" t="s">
        <v>1874</v>
      </c>
      <c r="F600" s="24" t="str">
        <f t="shared" si="19"/>
        <v>習志野市</v>
      </c>
      <c r="G600" s="24" t="str">
        <f t="shared" si="20"/>
        <v>ﾅﾗｼﾉｼ</v>
      </c>
    </row>
    <row r="601" spans="1:7">
      <c r="A601" s="25" t="s">
        <v>1875</v>
      </c>
      <c r="B601" s="25" t="s">
        <v>76</v>
      </c>
      <c r="C601" s="25" t="s">
        <v>1876</v>
      </c>
      <c r="D601" s="25" t="s">
        <v>1835</v>
      </c>
      <c r="E601" s="25" t="s">
        <v>1877</v>
      </c>
      <c r="F601" s="24" t="str">
        <f t="shared" si="19"/>
        <v>柏市</v>
      </c>
      <c r="G601" s="24" t="str">
        <f t="shared" si="20"/>
        <v>ｶｼﾜｼ</v>
      </c>
    </row>
    <row r="602" spans="1:7">
      <c r="A602" s="25" t="s">
        <v>1878</v>
      </c>
      <c r="B602" s="25" t="s">
        <v>76</v>
      </c>
      <c r="C602" s="25" t="s">
        <v>1879</v>
      </c>
      <c r="D602" s="25" t="s">
        <v>1835</v>
      </c>
      <c r="E602" s="25" t="s">
        <v>1880</v>
      </c>
      <c r="F602" s="24" t="str">
        <f t="shared" si="19"/>
        <v>勝浦市</v>
      </c>
      <c r="G602" s="24" t="str">
        <f t="shared" si="20"/>
        <v>ｶﾂｳﾗｼ</v>
      </c>
    </row>
    <row r="603" spans="1:7">
      <c r="A603" s="25" t="s">
        <v>1881</v>
      </c>
      <c r="B603" s="25" t="s">
        <v>76</v>
      </c>
      <c r="C603" s="25" t="s">
        <v>1882</v>
      </c>
      <c r="D603" s="25" t="s">
        <v>1835</v>
      </c>
      <c r="E603" s="25" t="s">
        <v>1883</v>
      </c>
      <c r="F603" s="24" t="str">
        <f t="shared" si="19"/>
        <v>市原市</v>
      </c>
      <c r="G603" s="24" t="str">
        <f t="shared" si="20"/>
        <v>ｲﾁﾊﾗｼ</v>
      </c>
    </row>
    <row r="604" spans="1:7">
      <c r="A604" s="25" t="s">
        <v>1884</v>
      </c>
      <c r="B604" s="25" t="s">
        <v>76</v>
      </c>
      <c r="C604" s="25" t="s">
        <v>1885</v>
      </c>
      <c r="D604" s="25" t="s">
        <v>1835</v>
      </c>
      <c r="E604" s="25" t="s">
        <v>1886</v>
      </c>
      <c r="F604" s="24" t="str">
        <f t="shared" si="19"/>
        <v>流山市</v>
      </c>
      <c r="G604" s="24" t="str">
        <f t="shared" si="20"/>
        <v>ﾅｶﾞﾚﾔﾏｼ</v>
      </c>
    </row>
    <row r="605" spans="1:7">
      <c r="A605" s="25" t="s">
        <v>1887</v>
      </c>
      <c r="B605" s="25" t="s">
        <v>76</v>
      </c>
      <c r="C605" s="25" t="s">
        <v>1888</v>
      </c>
      <c r="D605" s="25" t="s">
        <v>1835</v>
      </c>
      <c r="E605" s="25" t="s">
        <v>1889</v>
      </c>
      <c r="F605" s="24" t="str">
        <f t="shared" si="19"/>
        <v>八千代市</v>
      </c>
      <c r="G605" s="24" t="str">
        <f t="shared" si="20"/>
        <v>ﾔﾁﾖｼ</v>
      </c>
    </row>
    <row r="606" spans="1:7">
      <c r="A606" s="25" t="s">
        <v>1890</v>
      </c>
      <c r="B606" s="25" t="s">
        <v>76</v>
      </c>
      <c r="C606" s="25" t="s">
        <v>1891</v>
      </c>
      <c r="D606" s="25" t="s">
        <v>1835</v>
      </c>
      <c r="E606" s="25" t="s">
        <v>1892</v>
      </c>
      <c r="F606" s="24" t="str">
        <f t="shared" si="19"/>
        <v>我孫子市</v>
      </c>
      <c r="G606" s="24" t="str">
        <f t="shared" si="20"/>
        <v>ｱﾋﾞｺｼ</v>
      </c>
    </row>
    <row r="607" spans="1:7">
      <c r="A607" s="25" t="s">
        <v>1893</v>
      </c>
      <c r="B607" s="25" t="s">
        <v>76</v>
      </c>
      <c r="C607" s="25" t="s">
        <v>1894</v>
      </c>
      <c r="D607" s="25" t="s">
        <v>1835</v>
      </c>
      <c r="E607" s="25" t="s">
        <v>1895</v>
      </c>
      <c r="F607" s="24" t="str">
        <f t="shared" si="19"/>
        <v>鴨川市</v>
      </c>
      <c r="G607" s="24" t="str">
        <f t="shared" si="20"/>
        <v>ｶﾓｶﾞﾜｼ</v>
      </c>
    </row>
    <row r="608" spans="1:7">
      <c r="A608" s="25" t="s">
        <v>1896</v>
      </c>
      <c r="B608" s="25" t="s">
        <v>76</v>
      </c>
      <c r="C608" s="25" t="s">
        <v>1897</v>
      </c>
      <c r="D608" s="25" t="s">
        <v>1835</v>
      </c>
      <c r="E608" s="25" t="s">
        <v>1898</v>
      </c>
      <c r="F608" s="24" t="str">
        <f t="shared" si="19"/>
        <v>鎌ケ谷市</v>
      </c>
      <c r="G608" s="24" t="str">
        <f t="shared" si="20"/>
        <v>ｶﾏｶﾞﾔｼ</v>
      </c>
    </row>
    <row r="609" spans="1:7">
      <c r="A609" s="25" t="s">
        <v>1899</v>
      </c>
      <c r="B609" s="25" t="s">
        <v>76</v>
      </c>
      <c r="C609" s="25" t="s">
        <v>1900</v>
      </c>
      <c r="D609" s="25" t="s">
        <v>1835</v>
      </c>
      <c r="E609" s="25" t="s">
        <v>1901</v>
      </c>
      <c r="F609" s="24" t="str">
        <f t="shared" si="19"/>
        <v>君津市</v>
      </c>
      <c r="G609" s="24" t="str">
        <f t="shared" si="20"/>
        <v>ｷﾐﾂｼ</v>
      </c>
    </row>
    <row r="610" spans="1:7">
      <c r="A610" s="25" t="s">
        <v>1902</v>
      </c>
      <c r="B610" s="25" t="s">
        <v>76</v>
      </c>
      <c r="C610" s="25" t="s">
        <v>1903</v>
      </c>
      <c r="D610" s="25" t="s">
        <v>1835</v>
      </c>
      <c r="E610" s="25" t="s">
        <v>1904</v>
      </c>
      <c r="F610" s="24" t="str">
        <f t="shared" si="19"/>
        <v>富津市</v>
      </c>
      <c r="G610" s="24" t="str">
        <f t="shared" si="20"/>
        <v>ﾌｯﾂｼ</v>
      </c>
    </row>
    <row r="611" spans="1:7">
      <c r="A611" s="25" t="s">
        <v>1905</v>
      </c>
      <c r="B611" s="25" t="s">
        <v>76</v>
      </c>
      <c r="C611" s="25" t="s">
        <v>1906</v>
      </c>
      <c r="D611" s="25" t="s">
        <v>1835</v>
      </c>
      <c r="E611" s="25" t="s">
        <v>1907</v>
      </c>
      <c r="F611" s="24" t="str">
        <f t="shared" si="19"/>
        <v>浦安市</v>
      </c>
      <c r="G611" s="24" t="str">
        <f t="shared" si="20"/>
        <v>ｳﾗﾔｽｼ</v>
      </c>
    </row>
    <row r="612" spans="1:7">
      <c r="A612" s="25" t="s">
        <v>1908</v>
      </c>
      <c r="B612" s="25" t="s">
        <v>76</v>
      </c>
      <c r="C612" s="25" t="s">
        <v>1909</v>
      </c>
      <c r="D612" s="25" t="s">
        <v>1835</v>
      </c>
      <c r="E612" s="25" t="s">
        <v>1910</v>
      </c>
      <c r="F612" s="24" t="str">
        <f t="shared" si="19"/>
        <v>四街道市</v>
      </c>
      <c r="G612" s="24" t="str">
        <f t="shared" si="20"/>
        <v>ﾖﾂｶｲﾄﾞｳｼ</v>
      </c>
    </row>
    <row r="613" spans="1:7">
      <c r="A613" s="25" t="s">
        <v>1911</v>
      </c>
      <c r="B613" s="25" t="s">
        <v>76</v>
      </c>
      <c r="C613" s="25" t="s">
        <v>1912</v>
      </c>
      <c r="D613" s="25" t="s">
        <v>1835</v>
      </c>
      <c r="E613" s="25" t="s">
        <v>1913</v>
      </c>
      <c r="F613" s="24" t="str">
        <f t="shared" si="19"/>
        <v>袖ケ浦市</v>
      </c>
      <c r="G613" s="24" t="str">
        <f t="shared" si="20"/>
        <v>ｿﾃﾞｶﾞｳﾗｼ</v>
      </c>
    </row>
    <row r="614" spans="1:7">
      <c r="A614" s="25" t="s">
        <v>1914</v>
      </c>
      <c r="B614" s="25" t="s">
        <v>76</v>
      </c>
      <c r="C614" s="25" t="s">
        <v>1915</v>
      </c>
      <c r="D614" s="25" t="s">
        <v>1835</v>
      </c>
      <c r="E614" s="25" t="s">
        <v>1916</v>
      </c>
      <c r="F614" s="24" t="str">
        <f t="shared" si="19"/>
        <v>八街市</v>
      </c>
      <c r="G614" s="24" t="str">
        <f t="shared" si="20"/>
        <v>ﾔﾁﾏﾀｼ</v>
      </c>
    </row>
    <row r="615" spans="1:7">
      <c r="A615" s="25" t="s">
        <v>1917</v>
      </c>
      <c r="B615" s="25" t="s">
        <v>76</v>
      </c>
      <c r="C615" s="25" t="s">
        <v>1918</v>
      </c>
      <c r="D615" s="25" t="s">
        <v>1835</v>
      </c>
      <c r="E615" s="25" t="s">
        <v>1919</v>
      </c>
      <c r="F615" s="24" t="str">
        <f t="shared" si="19"/>
        <v>印西市</v>
      </c>
      <c r="G615" s="24" t="str">
        <f t="shared" si="20"/>
        <v>ｲﾝｻﾞｲｼ</v>
      </c>
    </row>
    <row r="616" spans="1:7">
      <c r="A616" s="25" t="s">
        <v>1920</v>
      </c>
      <c r="B616" s="25" t="s">
        <v>76</v>
      </c>
      <c r="C616" s="25" t="s">
        <v>1921</v>
      </c>
      <c r="D616" s="25" t="s">
        <v>1835</v>
      </c>
      <c r="E616" s="25" t="s">
        <v>1922</v>
      </c>
      <c r="F616" s="24" t="str">
        <f t="shared" si="19"/>
        <v>白井市</v>
      </c>
      <c r="G616" s="24" t="str">
        <f t="shared" si="20"/>
        <v>ｼﾛｲｼ</v>
      </c>
    </row>
    <row r="617" spans="1:7">
      <c r="A617" s="25" t="s">
        <v>1923</v>
      </c>
      <c r="B617" s="25" t="s">
        <v>76</v>
      </c>
      <c r="C617" s="25" t="s">
        <v>1924</v>
      </c>
      <c r="D617" s="25" t="s">
        <v>1835</v>
      </c>
      <c r="E617" s="25" t="s">
        <v>1925</v>
      </c>
      <c r="F617" s="24" t="str">
        <f t="shared" si="19"/>
        <v>富里市</v>
      </c>
      <c r="G617" s="24" t="str">
        <f t="shared" si="20"/>
        <v>ﾄﾐｻﾄｼ</v>
      </c>
    </row>
    <row r="618" spans="1:7">
      <c r="A618" s="25" t="s">
        <v>1926</v>
      </c>
      <c r="B618" s="25" t="s">
        <v>76</v>
      </c>
      <c r="C618" s="25" t="s">
        <v>1927</v>
      </c>
      <c r="D618" s="25" t="s">
        <v>1835</v>
      </c>
      <c r="E618" s="25" t="s">
        <v>1928</v>
      </c>
      <c r="F618" s="24" t="str">
        <f t="shared" si="19"/>
        <v>南房総市</v>
      </c>
      <c r="G618" s="24" t="str">
        <f t="shared" si="20"/>
        <v>ﾐﾅﾐﾎﾞｳｿｳｼ</v>
      </c>
    </row>
    <row r="619" spans="1:7">
      <c r="A619" s="25" t="s">
        <v>1929</v>
      </c>
      <c r="B619" s="25" t="s">
        <v>76</v>
      </c>
      <c r="C619" s="25" t="s">
        <v>1930</v>
      </c>
      <c r="D619" s="25" t="s">
        <v>1835</v>
      </c>
      <c r="E619" s="25" t="s">
        <v>1931</v>
      </c>
      <c r="F619" s="24" t="str">
        <f t="shared" si="19"/>
        <v>匝瑳市</v>
      </c>
      <c r="G619" s="24" t="str">
        <f t="shared" si="20"/>
        <v>ｿｳｻｼ</v>
      </c>
    </row>
    <row r="620" spans="1:7">
      <c r="A620" s="25" t="s">
        <v>1932</v>
      </c>
      <c r="B620" s="25" t="s">
        <v>76</v>
      </c>
      <c r="C620" s="25" t="s">
        <v>1933</v>
      </c>
      <c r="D620" s="25" t="s">
        <v>1835</v>
      </c>
      <c r="E620" s="25" t="s">
        <v>1934</v>
      </c>
      <c r="F620" s="24" t="str">
        <f t="shared" si="19"/>
        <v>香取市</v>
      </c>
      <c r="G620" s="24" t="str">
        <f t="shared" si="20"/>
        <v>ｶﾄﾘｼ</v>
      </c>
    </row>
    <row r="621" spans="1:7">
      <c r="A621" s="25" t="s">
        <v>1935</v>
      </c>
      <c r="B621" s="25" t="s">
        <v>76</v>
      </c>
      <c r="C621" s="25" t="s">
        <v>1936</v>
      </c>
      <c r="D621" s="25" t="s">
        <v>1835</v>
      </c>
      <c r="E621" s="25" t="s">
        <v>1937</v>
      </c>
      <c r="F621" s="24" t="str">
        <f t="shared" si="19"/>
        <v>山武市</v>
      </c>
      <c r="G621" s="24" t="str">
        <f t="shared" si="20"/>
        <v>ｻﾝﾑｼ</v>
      </c>
    </row>
    <row r="622" spans="1:7">
      <c r="A622" s="25" t="s">
        <v>1938</v>
      </c>
      <c r="B622" s="25" t="s">
        <v>76</v>
      </c>
      <c r="C622" s="25" t="s">
        <v>1939</v>
      </c>
      <c r="D622" s="25" t="s">
        <v>1835</v>
      </c>
      <c r="E622" s="25" t="s">
        <v>1940</v>
      </c>
      <c r="F622" s="24" t="str">
        <f t="shared" si="19"/>
        <v>いすみ市</v>
      </c>
      <c r="G622" s="24" t="str">
        <f t="shared" si="20"/>
        <v>ｲｽﾐｼ</v>
      </c>
    </row>
    <row r="623" spans="1:7">
      <c r="A623" s="25" t="s">
        <v>1941</v>
      </c>
      <c r="B623" s="25" t="s">
        <v>76</v>
      </c>
      <c r="C623" s="25" t="s">
        <v>1942</v>
      </c>
      <c r="D623" s="25" t="s">
        <v>1835</v>
      </c>
      <c r="E623" s="25" t="s">
        <v>1943</v>
      </c>
      <c r="F623" s="24" t="str">
        <f t="shared" si="19"/>
        <v>大網白里市</v>
      </c>
      <c r="G623" s="24" t="str">
        <f t="shared" si="20"/>
        <v>ｵｵｱﾐｼﾗｻﾄｼ</v>
      </c>
    </row>
    <row r="624" spans="1:7">
      <c r="A624" s="25" t="s">
        <v>1944</v>
      </c>
      <c r="B624" s="25" t="s">
        <v>76</v>
      </c>
      <c r="C624" s="25" t="s">
        <v>1945</v>
      </c>
      <c r="D624" s="25" t="s">
        <v>1835</v>
      </c>
      <c r="E624" s="25" t="s">
        <v>1946</v>
      </c>
      <c r="F624" s="24" t="str">
        <f t="shared" si="19"/>
        <v>酒々井町</v>
      </c>
      <c r="G624" s="24" t="str">
        <f t="shared" si="20"/>
        <v>ｼｽｲﾏﾁ</v>
      </c>
    </row>
    <row r="625" spans="1:7">
      <c r="A625" s="25" t="s">
        <v>1947</v>
      </c>
      <c r="B625" s="25" t="s">
        <v>76</v>
      </c>
      <c r="C625" s="25" t="s">
        <v>1948</v>
      </c>
      <c r="D625" s="25" t="s">
        <v>1835</v>
      </c>
      <c r="E625" s="25" t="s">
        <v>1949</v>
      </c>
      <c r="F625" s="24" t="str">
        <f t="shared" si="19"/>
        <v>栄町</v>
      </c>
      <c r="G625" s="24" t="str">
        <f t="shared" si="20"/>
        <v>ｻｶｴﾏﾁ</v>
      </c>
    </row>
    <row r="626" spans="1:7">
      <c r="A626" s="25" t="s">
        <v>1950</v>
      </c>
      <c r="B626" s="25" t="s">
        <v>76</v>
      </c>
      <c r="C626" s="25" t="s">
        <v>1951</v>
      </c>
      <c r="D626" s="25" t="s">
        <v>1835</v>
      </c>
      <c r="E626" s="25" t="s">
        <v>1952</v>
      </c>
      <c r="F626" s="24" t="str">
        <f t="shared" si="19"/>
        <v>神崎町</v>
      </c>
      <c r="G626" s="24" t="str">
        <f t="shared" si="20"/>
        <v>ｺｳｻﾞｷﾏﾁ</v>
      </c>
    </row>
    <row r="627" spans="1:7">
      <c r="A627" s="25" t="s">
        <v>1953</v>
      </c>
      <c r="B627" s="25" t="s">
        <v>76</v>
      </c>
      <c r="C627" s="25" t="s">
        <v>1954</v>
      </c>
      <c r="D627" s="25" t="s">
        <v>1835</v>
      </c>
      <c r="E627" s="25" t="s">
        <v>1955</v>
      </c>
      <c r="F627" s="24" t="str">
        <f t="shared" si="19"/>
        <v>多古町</v>
      </c>
      <c r="G627" s="24" t="str">
        <f t="shared" si="20"/>
        <v>ﾀｺﾏﾁ</v>
      </c>
    </row>
    <row r="628" spans="1:7">
      <c r="A628" s="25" t="s">
        <v>1956</v>
      </c>
      <c r="B628" s="25" t="s">
        <v>76</v>
      </c>
      <c r="C628" s="25" t="s">
        <v>1957</v>
      </c>
      <c r="D628" s="25" t="s">
        <v>1835</v>
      </c>
      <c r="E628" s="25" t="s">
        <v>1958</v>
      </c>
      <c r="F628" s="24" t="str">
        <f t="shared" si="19"/>
        <v>東庄町</v>
      </c>
      <c r="G628" s="24" t="str">
        <f t="shared" si="20"/>
        <v>ﾄｳﾉｼｮｳﾏﾁ</v>
      </c>
    </row>
    <row r="629" spans="1:7">
      <c r="A629" s="25" t="s">
        <v>1959</v>
      </c>
      <c r="B629" s="25" t="s">
        <v>76</v>
      </c>
      <c r="C629" s="25" t="s">
        <v>1960</v>
      </c>
      <c r="D629" s="25" t="s">
        <v>1835</v>
      </c>
      <c r="E629" s="25" t="s">
        <v>1961</v>
      </c>
      <c r="F629" s="24" t="str">
        <f t="shared" si="19"/>
        <v>九十九里町</v>
      </c>
      <c r="G629" s="24" t="str">
        <f t="shared" si="20"/>
        <v>ｸｼﾞﾕｳｸﾘﾏﾁ</v>
      </c>
    </row>
    <row r="630" spans="1:7">
      <c r="A630" s="25" t="s">
        <v>1962</v>
      </c>
      <c r="B630" s="25" t="s">
        <v>76</v>
      </c>
      <c r="C630" s="25" t="s">
        <v>1963</v>
      </c>
      <c r="D630" s="25" t="s">
        <v>1835</v>
      </c>
      <c r="E630" s="25" t="s">
        <v>1964</v>
      </c>
      <c r="F630" s="24" t="str">
        <f t="shared" si="19"/>
        <v>芝山町</v>
      </c>
      <c r="G630" s="24" t="str">
        <f t="shared" si="20"/>
        <v>ｼﾊﾞﾔﾏﾏﾁ</v>
      </c>
    </row>
    <row r="631" spans="1:7">
      <c r="A631" s="25" t="s">
        <v>1965</v>
      </c>
      <c r="B631" s="25" t="s">
        <v>76</v>
      </c>
      <c r="C631" s="25" t="s">
        <v>1966</v>
      </c>
      <c r="D631" s="25" t="s">
        <v>1835</v>
      </c>
      <c r="E631" s="25" t="s">
        <v>1967</v>
      </c>
      <c r="F631" s="24" t="str">
        <f t="shared" si="19"/>
        <v>横芝光町</v>
      </c>
      <c r="G631" s="24" t="str">
        <f t="shared" si="20"/>
        <v>ﾖｺｼﾊﾞﾋｶﾘﾏﾁ</v>
      </c>
    </row>
    <row r="632" spans="1:7">
      <c r="A632" s="25" t="s">
        <v>1968</v>
      </c>
      <c r="B632" s="25" t="s">
        <v>76</v>
      </c>
      <c r="C632" s="25" t="s">
        <v>1969</v>
      </c>
      <c r="D632" s="25" t="s">
        <v>1835</v>
      </c>
      <c r="E632" s="25" t="s">
        <v>1970</v>
      </c>
      <c r="F632" s="24" t="str">
        <f t="shared" si="19"/>
        <v>一宮町</v>
      </c>
      <c r="G632" s="24" t="str">
        <f t="shared" si="20"/>
        <v>ｲﾁﾉﾐﾔﾏﾁ</v>
      </c>
    </row>
    <row r="633" spans="1:7">
      <c r="A633" s="25" t="s">
        <v>1971</v>
      </c>
      <c r="B633" s="25" t="s">
        <v>76</v>
      </c>
      <c r="C633" s="25" t="s">
        <v>1972</v>
      </c>
      <c r="D633" s="25" t="s">
        <v>1835</v>
      </c>
      <c r="E633" s="25" t="s">
        <v>1973</v>
      </c>
      <c r="F633" s="24" t="str">
        <f t="shared" si="19"/>
        <v>睦沢町</v>
      </c>
      <c r="G633" s="24" t="str">
        <f t="shared" si="20"/>
        <v>ﾑﾂｻﾞﾜﾏﾁ</v>
      </c>
    </row>
    <row r="634" spans="1:7">
      <c r="A634" s="25" t="s">
        <v>1974</v>
      </c>
      <c r="B634" s="25" t="s">
        <v>76</v>
      </c>
      <c r="C634" s="25" t="s">
        <v>1975</v>
      </c>
      <c r="D634" s="25" t="s">
        <v>1835</v>
      </c>
      <c r="E634" s="25" t="s">
        <v>1976</v>
      </c>
      <c r="F634" s="24" t="str">
        <f t="shared" si="19"/>
        <v>長生村</v>
      </c>
      <c r="G634" s="24" t="str">
        <f t="shared" si="20"/>
        <v>ﾁｮｳｾｲﾑﾗ</v>
      </c>
    </row>
    <row r="635" spans="1:7">
      <c r="A635" s="25" t="s">
        <v>1977</v>
      </c>
      <c r="B635" s="25" t="s">
        <v>76</v>
      </c>
      <c r="C635" s="25" t="s">
        <v>1978</v>
      </c>
      <c r="D635" s="25" t="s">
        <v>1835</v>
      </c>
      <c r="E635" s="25" t="s">
        <v>1979</v>
      </c>
      <c r="F635" s="24" t="str">
        <f t="shared" si="19"/>
        <v>白子町</v>
      </c>
      <c r="G635" s="24" t="str">
        <f t="shared" si="20"/>
        <v>ｼﾗｺﾏﾁ</v>
      </c>
    </row>
    <row r="636" spans="1:7">
      <c r="A636" s="25" t="s">
        <v>1980</v>
      </c>
      <c r="B636" s="25" t="s">
        <v>76</v>
      </c>
      <c r="C636" s="25" t="s">
        <v>1981</v>
      </c>
      <c r="D636" s="25" t="s">
        <v>1835</v>
      </c>
      <c r="E636" s="25" t="s">
        <v>1982</v>
      </c>
      <c r="F636" s="24" t="str">
        <f t="shared" si="19"/>
        <v>長柄町</v>
      </c>
      <c r="G636" s="24" t="str">
        <f t="shared" si="20"/>
        <v>ﾅｶﾞﾗﾏﾁ</v>
      </c>
    </row>
    <row r="637" spans="1:7">
      <c r="A637" s="25" t="s">
        <v>1983</v>
      </c>
      <c r="B637" s="25" t="s">
        <v>76</v>
      </c>
      <c r="C637" s="25" t="s">
        <v>1984</v>
      </c>
      <c r="D637" s="25" t="s">
        <v>1835</v>
      </c>
      <c r="E637" s="25" t="s">
        <v>1985</v>
      </c>
      <c r="F637" s="24" t="str">
        <f t="shared" si="19"/>
        <v>長南町</v>
      </c>
      <c r="G637" s="24" t="str">
        <f t="shared" si="20"/>
        <v>ﾁｮｳﾅﾝﾏﾁ</v>
      </c>
    </row>
    <row r="638" spans="1:7">
      <c r="A638" s="25" t="s">
        <v>1986</v>
      </c>
      <c r="B638" s="25" t="s">
        <v>76</v>
      </c>
      <c r="C638" s="25" t="s">
        <v>1987</v>
      </c>
      <c r="D638" s="25" t="s">
        <v>1835</v>
      </c>
      <c r="E638" s="25" t="s">
        <v>1988</v>
      </c>
      <c r="F638" s="24" t="str">
        <f t="shared" si="19"/>
        <v>大多喜町</v>
      </c>
      <c r="G638" s="24" t="str">
        <f t="shared" si="20"/>
        <v>ｵｵﾀｷﾏﾁ</v>
      </c>
    </row>
    <row r="639" spans="1:7">
      <c r="A639" s="25" t="s">
        <v>1989</v>
      </c>
      <c r="B639" s="25" t="s">
        <v>76</v>
      </c>
      <c r="C639" s="25" t="s">
        <v>1990</v>
      </c>
      <c r="D639" s="25" t="s">
        <v>1835</v>
      </c>
      <c r="E639" s="25" t="s">
        <v>1991</v>
      </c>
      <c r="F639" s="24" t="str">
        <f t="shared" si="19"/>
        <v>御宿町</v>
      </c>
      <c r="G639" s="24" t="str">
        <f t="shared" si="20"/>
        <v>ｵﾝｼﾞﾕｸﾏﾁ</v>
      </c>
    </row>
    <row r="640" spans="1:7">
      <c r="A640" s="25" t="s">
        <v>1992</v>
      </c>
      <c r="B640" s="25" t="s">
        <v>76</v>
      </c>
      <c r="C640" s="25" t="s">
        <v>1993</v>
      </c>
      <c r="D640" s="25" t="s">
        <v>1835</v>
      </c>
      <c r="E640" s="25" t="s">
        <v>1994</v>
      </c>
      <c r="F640" s="24" t="str">
        <f t="shared" si="19"/>
        <v>鋸南町</v>
      </c>
      <c r="G640" s="24" t="str">
        <f t="shared" si="20"/>
        <v>ｷﾖﾅﾝﾏﾁ</v>
      </c>
    </row>
    <row r="641" spans="1:7">
      <c r="A641" s="26" t="s">
        <v>1995</v>
      </c>
      <c r="B641" s="26" t="s">
        <v>1996</v>
      </c>
      <c r="C641" s="27"/>
      <c r="D641" s="28" t="s">
        <v>1997</v>
      </c>
      <c r="E641" s="27"/>
      <c r="F641" s="24" t="str">
        <f t="shared" si="19"/>
        <v>東京都</v>
      </c>
      <c r="G641" s="24" t="str">
        <f t="shared" si="20"/>
        <v>ﾄｳｷｮｳﾄ</v>
      </c>
    </row>
    <row r="642" spans="1:7">
      <c r="A642" s="25" t="s">
        <v>1998</v>
      </c>
      <c r="B642" s="25" t="s">
        <v>80</v>
      </c>
      <c r="C642" s="25" t="s">
        <v>1999</v>
      </c>
      <c r="D642" s="25" t="s">
        <v>2000</v>
      </c>
      <c r="E642" s="25" t="s">
        <v>2001</v>
      </c>
      <c r="F642" s="24" t="str">
        <f t="shared" si="19"/>
        <v>千代田区</v>
      </c>
      <c r="G642" s="24" t="str">
        <f t="shared" si="20"/>
        <v>ﾁﾖﾀﾞｸ</v>
      </c>
    </row>
    <row r="643" spans="1:7">
      <c r="A643" s="25" t="s">
        <v>2002</v>
      </c>
      <c r="B643" s="25" t="s">
        <v>80</v>
      </c>
      <c r="C643" s="25" t="s">
        <v>2003</v>
      </c>
      <c r="D643" s="25" t="s">
        <v>2000</v>
      </c>
      <c r="E643" s="25" t="s">
        <v>2004</v>
      </c>
      <c r="F643" s="24" t="str">
        <f t="shared" ref="F643:F706" si="21">IF(C643="",B643,C643)</f>
        <v>中央区</v>
      </c>
      <c r="G643" s="24" t="str">
        <f t="shared" ref="G643:G706" si="22">IF(E643="",D643,E643)</f>
        <v>ﾁｭｳｵｳｸ</v>
      </c>
    </row>
    <row r="644" spans="1:7">
      <c r="A644" s="25" t="s">
        <v>2005</v>
      </c>
      <c r="B644" s="25" t="s">
        <v>80</v>
      </c>
      <c r="C644" s="25" t="s">
        <v>2006</v>
      </c>
      <c r="D644" s="25" t="s">
        <v>2000</v>
      </c>
      <c r="E644" s="25" t="s">
        <v>2007</v>
      </c>
      <c r="F644" s="24" t="str">
        <f t="shared" si="21"/>
        <v>港区</v>
      </c>
      <c r="G644" s="24" t="str">
        <f t="shared" si="22"/>
        <v>ﾐﾅﾄｸ</v>
      </c>
    </row>
    <row r="645" spans="1:7">
      <c r="A645" s="25" t="s">
        <v>2008</v>
      </c>
      <c r="B645" s="25" t="s">
        <v>80</v>
      </c>
      <c r="C645" s="25" t="s">
        <v>2009</v>
      </c>
      <c r="D645" s="25" t="s">
        <v>2000</v>
      </c>
      <c r="E645" s="25" t="s">
        <v>2010</v>
      </c>
      <c r="F645" s="24" t="str">
        <f t="shared" si="21"/>
        <v>新宿区</v>
      </c>
      <c r="G645" s="24" t="str">
        <f t="shared" si="22"/>
        <v>ｼﾝｼﾞｭｸｸ</v>
      </c>
    </row>
    <row r="646" spans="1:7">
      <c r="A646" s="25" t="s">
        <v>2011</v>
      </c>
      <c r="B646" s="25" t="s">
        <v>80</v>
      </c>
      <c r="C646" s="25" t="s">
        <v>2012</v>
      </c>
      <c r="D646" s="25" t="s">
        <v>2000</v>
      </c>
      <c r="E646" s="25" t="s">
        <v>2013</v>
      </c>
      <c r="F646" s="24" t="str">
        <f t="shared" si="21"/>
        <v>文京区</v>
      </c>
      <c r="G646" s="24" t="str">
        <f t="shared" si="22"/>
        <v>ﾌﾞﾝｷｮｳｸ</v>
      </c>
    </row>
    <row r="647" spans="1:7">
      <c r="A647" s="25" t="s">
        <v>2014</v>
      </c>
      <c r="B647" s="25" t="s">
        <v>80</v>
      </c>
      <c r="C647" s="25" t="s">
        <v>2015</v>
      </c>
      <c r="D647" s="25" t="s">
        <v>2000</v>
      </c>
      <c r="E647" s="25" t="s">
        <v>2016</v>
      </c>
      <c r="F647" s="24" t="str">
        <f t="shared" si="21"/>
        <v>台東区</v>
      </c>
      <c r="G647" s="24" t="str">
        <f t="shared" si="22"/>
        <v>ﾀｲﾄｳｸ</v>
      </c>
    </row>
    <row r="648" spans="1:7">
      <c r="A648" s="25" t="s">
        <v>2017</v>
      </c>
      <c r="B648" s="25" t="s">
        <v>80</v>
      </c>
      <c r="C648" s="25" t="s">
        <v>2018</v>
      </c>
      <c r="D648" s="25" t="s">
        <v>2000</v>
      </c>
      <c r="E648" s="25" t="s">
        <v>2019</v>
      </c>
      <c r="F648" s="24" t="str">
        <f t="shared" si="21"/>
        <v>墨田区</v>
      </c>
      <c r="G648" s="24" t="str">
        <f t="shared" si="22"/>
        <v>ｽﾐﾀﾞｸ</v>
      </c>
    </row>
    <row r="649" spans="1:7">
      <c r="A649" s="25" t="s">
        <v>2020</v>
      </c>
      <c r="B649" s="25" t="s">
        <v>80</v>
      </c>
      <c r="C649" s="25" t="s">
        <v>2021</v>
      </c>
      <c r="D649" s="25" t="s">
        <v>2000</v>
      </c>
      <c r="E649" s="25" t="s">
        <v>2022</v>
      </c>
      <c r="F649" s="24" t="str">
        <f t="shared" si="21"/>
        <v>江東区</v>
      </c>
      <c r="G649" s="24" t="str">
        <f t="shared" si="22"/>
        <v>ｺｳﾄｳｸ</v>
      </c>
    </row>
    <row r="650" spans="1:7">
      <c r="A650" s="25" t="s">
        <v>2023</v>
      </c>
      <c r="B650" s="25" t="s">
        <v>80</v>
      </c>
      <c r="C650" s="25" t="s">
        <v>2024</v>
      </c>
      <c r="D650" s="25" t="s">
        <v>2000</v>
      </c>
      <c r="E650" s="25" t="s">
        <v>2025</v>
      </c>
      <c r="F650" s="24" t="str">
        <f t="shared" si="21"/>
        <v>品川区</v>
      </c>
      <c r="G650" s="24" t="str">
        <f t="shared" si="22"/>
        <v>ｼﾅｶﾞﾜｸ</v>
      </c>
    </row>
    <row r="651" spans="1:7">
      <c r="A651" s="25" t="s">
        <v>2026</v>
      </c>
      <c r="B651" s="25" t="s">
        <v>80</v>
      </c>
      <c r="C651" s="25" t="s">
        <v>2027</v>
      </c>
      <c r="D651" s="25" t="s">
        <v>2000</v>
      </c>
      <c r="E651" s="25" t="s">
        <v>2028</v>
      </c>
      <c r="F651" s="24" t="str">
        <f t="shared" si="21"/>
        <v>目黒区</v>
      </c>
      <c r="G651" s="24" t="str">
        <f t="shared" si="22"/>
        <v>ﾒｸﾞﾛｸ</v>
      </c>
    </row>
    <row r="652" spans="1:7">
      <c r="A652" s="25" t="s">
        <v>2029</v>
      </c>
      <c r="B652" s="25" t="s">
        <v>80</v>
      </c>
      <c r="C652" s="25" t="s">
        <v>2030</v>
      </c>
      <c r="D652" s="25" t="s">
        <v>2000</v>
      </c>
      <c r="E652" s="25" t="s">
        <v>2031</v>
      </c>
      <c r="F652" s="24" t="str">
        <f t="shared" si="21"/>
        <v>大田区</v>
      </c>
      <c r="G652" s="24" t="str">
        <f t="shared" si="22"/>
        <v>ｵｵﾀｸ</v>
      </c>
    </row>
    <row r="653" spans="1:7">
      <c r="A653" s="25" t="s">
        <v>2032</v>
      </c>
      <c r="B653" s="25" t="s">
        <v>80</v>
      </c>
      <c r="C653" s="25" t="s">
        <v>2033</v>
      </c>
      <c r="D653" s="25" t="s">
        <v>2000</v>
      </c>
      <c r="E653" s="25" t="s">
        <v>2034</v>
      </c>
      <c r="F653" s="24" t="str">
        <f t="shared" si="21"/>
        <v>世田谷区</v>
      </c>
      <c r="G653" s="24" t="str">
        <f t="shared" si="22"/>
        <v>ｾﾀｶﾞﾔｸ</v>
      </c>
    </row>
    <row r="654" spans="1:7">
      <c r="A654" s="25" t="s">
        <v>2035</v>
      </c>
      <c r="B654" s="25" t="s">
        <v>80</v>
      </c>
      <c r="C654" s="25" t="s">
        <v>2036</v>
      </c>
      <c r="D654" s="25" t="s">
        <v>2000</v>
      </c>
      <c r="E654" s="25" t="s">
        <v>2037</v>
      </c>
      <c r="F654" s="24" t="str">
        <f t="shared" si="21"/>
        <v>渋谷区</v>
      </c>
      <c r="G654" s="24" t="str">
        <f t="shared" si="22"/>
        <v>ｼﾌﾞﾔｸ</v>
      </c>
    </row>
    <row r="655" spans="1:7">
      <c r="A655" s="25" t="s">
        <v>2038</v>
      </c>
      <c r="B655" s="25" t="s">
        <v>80</v>
      </c>
      <c r="C655" s="25" t="s">
        <v>2039</v>
      </c>
      <c r="D655" s="25" t="s">
        <v>2000</v>
      </c>
      <c r="E655" s="25" t="s">
        <v>2040</v>
      </c>
      <c r="F655" s="24" t="str">
        <f t="shared" si="21"/>
        <v>中野区</v>
      </c>
      <c r="G655" s="24" t="str">
        <f t="shared" si="22"/>
        <v>ﾅｶﾉｸ</v>
      </c>
    </row>
    <row r="656" spans="1:7">
      <c r="A656" s="25" t="s">
        <v>2041</v>
      </c>
      <c r="B656" s="25" t="s">
        <v>80</v>
      </c>
      <c r="C656" s="25" t="s">
        <v>2042</v>
      </c>
      <c r="D656" s="25" t="s">
        <v>2000</v>
      </c>
      <c r="E656" s="25" t="s">
        <v>2043</v>
      </c>
      <c r="F656" s="24" t="str">
        <f t="shared" si="21"/>
        <v>杉並区</v>
      </c>
      <c r="G656" s="24" t="str">
        <f t="shared" si="22"/>
        <v>ｽｷﾞﾅﾐｸ</v>
      </c>
    </row>
    <row r="657" spans="1:7">
      <c r="A657" s="25" t="s">
        <v>2044</v>
      </c>
      <c r="B657" s="25" t="s">
        <v>80</v>
      </c>
      <c r="C657" s="25" t="s">
        <v>2045</v>
      </c>
      <c r="D657" s="25" t="s">
        <v>2000</v>
      </c>
      <c r="E657" s="25" t="s">
        <v>2046</v>
      </c>
      <c r="F657" s="24" t="str">
        <f t="shared" si="21"/>
        <v>豊島区</v>
      </c>
      <c r="G657" s="24" t="str">
        <f t="shared" si="22"/>
        <v>ﾄｼﾏｸ</v>
      </c>
    </row>
    <row r="658" spans="1:7">
      <c r="A658" s="25" t="s">
        <v>2047</v>
      </c>
      <c r="B658" s="25" t="s">
        <v>80</v>
      </c>
      <c r="C658" s="25" t="s">
        <v>2048</v>
      </c>
      <c r="D658" s="25" t="s">
        <v>2000</v>
      </c>
      <c r="E658" s="25" t="s">
        <v>2049</v>
      </c>
      <c r="F658" s="24" t="str">
        <f t="shared" si="21"/>
        <v>北区</v>
      </c>
      <c r="G658" s="24" t="str">
        <f t="shared" si="22"/>
        <v>ｷﾀｸ</v>
      </c>
    </row>
    <row r="659" spans="1:7">
      <c r="A659" s="25" t="s">
        <v>2050</v>
      </c>
      <c r="B659" s="25" t="s">
        <v>80</v>
      </c>
      <c r="C659" s="25" t="s">
        <v>2051</v>
      </c>
      <c r="D659" s="25" t="s">
        <v>2000</v>
      </c>
      <c r="E659" s="25" t="s">
        <v>2052</v>
      </c>
      <c r="F659" s="24" t="str">
        <f t="shared" si="21"/>
        <v>荒川区</v>
      </c>
      <c r="G659" s="24" t="str">
        <f t="shared" si="22"/>
        <v>ｱﾗｶﾜｸ</v>
      </c>
    </row>
    <row r="660" spans="1:7">
      <c r="A660" s="25" t="s">
        <v>2053</v>
      </c>
      <c r="B660" s="25" t="s">
        <v>80</v>
      </c>
      <c r="C660" s="25" t="s">
        <v>2054</v>
      </c>
      <c r="D660" s="25" t="s">
        <v>2000</v>
      </c>
      <c r="E660" s="25" t="s">
        <v>2055</v>
      </c>
      <c r="F660" s="24" t="str">
        <f t="shared" si="21"/>
        <v>板橋区</v>
      </c>
      <c r="G660" s="24" t="str">
        <f t="shared" si="22"/>
        <v>ｲﾀﾊﾞｼｸ</v>
      </c>
    </row>
    <row r="661" spans="1:7">
      <c r="A661" s="25" t="s">
        <v>2056</v>
      </c>
      <c r="B661" s="25" t="s">
        <v>80</v>
      </c>
      <c r="C661" s="25" t="s">
        <v>2057</v>
      </c>
      <c r="D661" s="25" t="s">
        <v>2000</v>
      </c>
      <c r="E661" s="25" t="s">
        <v>2058</v>
      </c>
      <c r="F661" s="24" t="str">
        <f t="shared" si="21"/>
        <v>練馬区</v>
      </c>
      <c r="G661" s="24" t="str">
        <f t="shared" si="22"/>
        <v>ﾈﾘﾏｸ</v>
      </c>
    </row>
    <row r="662" spans="1:7">
      <c r="A662" s="25" t="s">
        <v>2059</v>
      </c>
      <c r="B662" s="25" t="s">
        <v>80</v>
      </c>
      <c r="C662" s="25" t="s">
        <v>2060</v>
      </c>
      <c r="D662" s="25" t="s">
        <v>2000</v>
      </c>
      <c r="E662" s="25" t="s">
        <v>2061</v>
      </c>
      <c r="F662" s="24" t="str">
        <f t="shared" si="21"/>
        <v>足立区</v>
      </c>
      <c r="G662" s="24" t="str">
        <f t="shared" si="22"/>
        <v>ｱﾀﾞﾁｸ</v>
      </c>
    </row>
    <row r="663" spans="1:7">
      <c r="A663" s="25" t="s">
        <v>2062</v>
      </c>
      <c r="B663" s="25" t="s">
        <v>80</v>
      </c>
      <c r="C663" s="25" t="s">
        <v>2063</v>
      </c>
      <c r="D663" s="25" t="s">
        <v>2000</v>
      </c>
      <c r="E663" s="25" t="s">
        <v>2064</v>
      </c>
      <c r="F663" s="24" t="str">
        <f t="shared" si="21"/>
        <v>葛飾区</v>
      </c>
      <c r="G663" s="24" t="str">
        <f t="shared" si="22"/>
        <v>ｶﾂｼｶｸ</v>
      </c>
    </row>
    <row r="664" spans="1:7">
      <c r="A664" s="25" t="s">
        <v>2065</v>
      </c>
      <c r="B664" s="25" t="s">
        <v>80</v>
      </c>
      <c r="C664" s="25" t="s">
        <v>2066</v>
      </c>
      <c r="D664" s="25" t="s">
        <v>2000</v>
      </c>
      <c r="E664" s="25" t="s">
        <v>2067</v>
      </c>
      <c r="F664" s="24" t="str">
        <f t="shared" si="21"/>
        <v>江戸川区</v>
      </c>
      <c r="G664" s="24" t="str">
        <f t="shared" si="22"/>
        <v>ｴﾄﾞｶﾞﾜｸ</v>
      </c>
    </row>
    <row r="665" spans="1:7">
      <c r="A665" s="25" t="s">
        <v>2068</v>
      </c>
      <c r="B665" s="25" t="s">
        <v>80</v>
      </c>
      <c r="C665" s="25" t="s">
        <v>2069</v>
      </c>
      <c r="D665" s="25" t="s">
        <v>2000</v>
      </c>
      <c r="E665" s="25" t="s">
        <v>2070</v>
      </c>
      <c r="F665" s="24" t="str">
        <f t="shared" si="21"/>
        <v>八王子市</v>
      </c>
      <c r="G665" s="24" t="str">
        <f t="shared" si="22"/>
        <v>ﾊﾁｵｳｼﾞｼ</v>
      </c>
    </row>
    <row r="666" spans="1:7">
      <c r="A666" s="25" t="s">
        <v>2071</v>
      </c>
      <c r="B666" s="25" t="s">
        <v>80</v>
      </c>
      <c r="C666" s="25" t="s">
        <v>2072</v>
      </c>
      <c r="D666" s="25" t="s">
        <v>2000</v>
      </c>
      <c r="E666" s="25" t="s">
        <v>2073</v>
      </c>
      <c r="F666" s="24" t="str">
        <f t="shared" si="21"/>
        <v>立川市</v>
      </c>
      <c r="G666" s="24" t="str">
        <f t="shared" si="22"/>
        <v>ﾀﾁｶﾜｼ</v>
      </c>
    </row>
    <row r="667" spans="1:7">
      <c r="A667" s="25" t="s">
        <v>2074</v>
      </c>
      <c r="B667" s="25" t="s">
        <v>80</v>
      </c>
      <c r="C667" s="25" t="s">
        <v>2075</v>
      </c>
      <c r="D667" s="25" t="s">
        <v>2000</v>
      </c>
      <c r="E667" s="25" t="s">
        <v>2076</v>
      </c>
      <c r="F667" s="24" t="str">
        <f t="shared" si="21"/>
        <v>武蔵野市</v>
      </c>
      <c r="G667" s="24" t="str">
        <f t="shared" si="22"/>
        <v>ﾑｻｼﾉｼ</v>
      </c>
    </row>
    <row r="668" spans="1:7">
      <c r="A668" s="25" t="s">
        <v>2077</v>
      </c>
      <c r="B668" s="25" t="s">
        <v>80</v>
      </c>
      <c r="C668" s="25" t="s">
        <v>2078</v>
      </c>
      <c r="D668" s="25" t="s">
        <v>2000</v>
      </c>
      <c r="E668" s="25" t="s">
        <v>2079</v>
      </c>
      <c r="F668" s="24" t="str">
        <f t="shared" si="21"/>
        <v>三鷹市</v>
      </c>
      <c r="G668" s="24" t="str">
        <f t="shared" si="22"/>
        <v>ﾐﾀｶｼ</v>
      </c>
    </row>
    <row r="669" spans="1:7">
      <c r="A669" s="25" t="s">
        <v>2080</v>
      </c>
      <c r="B669" s="25" t="s">
        <v>80</v>
      </c>
      <c r="C669" s="25" t="s">
        <v>2081</v>
      </c>
      <c r="D669" s="25" t="s">
        <v>2000</v>
      </c>
      <c r="E669" s="25" t="s">
        <v>2082</v>
      </c>
      <c r="F669" s="24" t="str">
        <f t="shared" si="21"/>
        <v>青梅市</v>
      </c>
      <c r="G669" s="24" t="str">
        <f t="shared" si="22"/>
        <v>ｵｳﾒｼ</v>
      </c>
    </row>
    <row r="670" spans="1:7">
      <c r="A670" s="25" t="s">
        <v>2083</v>
      </c>
      <c r="B670" s="25" t="s">
        <v>80</v>
      </c>
      <c r="C670" s="25" t="s">
        <v>2084</v>
      </c>
      <c r="D670" s="25" t="s">
        <v>2000</v>
      </c>
      <c r="E670" s="25" t="s">
        <v>2085</v>
      </c>
      <c r="F670" s="24" t="str">
        <f t="shared" si="21"/>
        <v>府中市</v>
      </c>
      <c r="G670" s="24" t="str">
        <f t="shared" si="22"/>
        <v>ﾌﾁｭｳｼ</v>
      </c>
    </row>
    <row r="671" spans="1:7">
      <c r="A671" s="25" t="s">
        <v>2086</v>
      </c>
      <c r="B671" s="25" t="s">
        <v>80</v>
      </c>
      <c r="C671" s="25" t="s">
        <v>2087</v>
      </c>
      <c r="D671" s="25" t="s">
        <v>2000</v>
      </c>
      <c r="E671" s="25" t="s">
        <v>2088</v>
      </c>
      <c r="F671" s="24" t="str">
        <f t="shared" si="21"/>
        <v>昭島市</v>
      </c>
      <c r="G671" s="24" t="str">
        <f t="shared" si="22"/>
        <v>ｱｷｼﾏｼ</v>
      </c>
    </row>
    <row r="672" spans="1:7">
      <c r="A672" s="25" t="s">
        <v>2089</v>
      </c>
      <c r="B672" s="25" t="s">
        <v>80</v>
      </c>
      <c r="C672" s="25" t="s">
        <v>2090</v>
      </c>
      <c r="D672" s="25" t="s">
        <v>2000</v>
      </c>
      <c r="E672" s="25" t="s">
        <v>2091</v>
      </c>
      <c r="F672" s="24" t="str">
        <f t="shared" si="21"/>
        <v>調布市</v>
      </c>
      <c r="G672" s="24" t="str">
        <f t="shared" si="22"/>
        <v>ﾁｮｳﾌｼ</v>
      </c>
    </row>
    <row r="673" spans="1:7">
      <c r="A673" s="25" t="s">
        <v>2092</v>
      </c>
      <c r="B673" s="25" t="s">
        <v>80</v>
      </c>
      <c r="C673" s="25" t="s">
        <v>2093</v>
      </c>
      <c r="D673" s="25" t="s">
        <v>2000</v>
      </c>
      <c r="E673" s="25" t="s">
        <v>2094</v>
      </c>
      <c r="F673" s="24" t="str">
        <f t="shared" si="21"/>
        <v>町田市</v>
      </c>
      <c r="G673" s="24" t="str">
        <f t="shared" si="22"/>
        <v>ﾏﾁﾀﾞｼ</v>
      </c>
    </row>
    <row r="674" spans="1:7">
      <c r="A674" s="25" t="s">
        <v>2095</v>
      </c>
      <c r="B674" s="25" t="s">
        <v>80</v>
      </c>
      <c r="C674" s="25" t="s">
        <v>2096</v>
      </c>
      <c r="D674" s="25" t="s">
        <v>2000</v>
      </c>
      <c r="E674" s="25" t="s">
        <v>2097</v>
      </c>
      <c r="F674" s="24" t="str">
        <f t="shared" si="21"/>
        <v>小金井市</v>
      </c>
      <c r="G674" s="24" t="str">
        <f t="shared" si="22"/>
        <v>ｺｶﾞﾈｲｼ</v>
      </c>
    </row>
    <row r="675" spans="1:7">
      <c r="A675" s="25" t="s">
        <v>2098</v>
      </c>
      <c r="B675" s="25" t="s">
        <v>80</v>
      </c>
      <c r="C675" s="25" t="s">
        <v>2099</v>
      </c>
      <c r="D675" s="25" t="s">
        <v>2000</v>
      </c>
      <c r="E675" s="25" t="s">
        <v>2100</v>
      </c>
      <c r="F675" s="24" t="str">
        <f t="shared" si="21"/>
        <v>小平市</v>
      </c>
      <c r="G675" s="24" t="str">
        <f t="shared" si="22"/>
        <v>ｺﾀﾞｲﾗｼ</v>
      </c>
    </row>
    <row r="676" spans="1:7">
      <c r="A676" s="25" t="s">
        <v>2101</v>
      </c>
      <c r="B676" s="25" t="s">
        <v>80</v>
      </c>
      <c r="C676" s="25" t="s">
        <v>2102</v>
      </c>
      <c r="D676" s="25" t="s">
        <v>2000</v>
      </c>
      <c r="E676" s="25" t="s">
        <v>2103</v>
      </c>
      <c r="F676" s="24" t="str">
        <f t="shared" si="21"/>
        <v>日野市</v>
      </c>
      <c r="G676" s="24" t="str">
        <f t="shared" si="22"/>
        <v>ﾋﾉｼ</v>
      </c>
    </row>
    <row r="677" spans="1:7">
      <c r="A677" s="25" t="s">
        <v>2104</v>
      </c>
      <c r="B677" s="25" t="s">
        <v>80</v>
      </c>
      <c r="C677" s="25" t="s">
        <v>2105</v>
      </c>
      <c r="D677" s="25" t="s">
        <v>2000</v>
      </c>
      <c r="E677" s="25" t="s">
        <v>2106</v>
      </c>
      <c r="F677" s="24" t="str">
        <f t="shared" si="21"/>
        <v>東村山市</v>
      </c>
      <c r="G677" s="24" t="str">
        <f t="shared" si="22"/>
        <v>ﾋｶﾞｼﾑﾗﾔﾏｼ</v>
      </c>
    </row>
    <row r="678" spans="1:7">
      <c r="A678" s="25" t="s">
        <v>2107</v>
      </c>
      <c r="B678" s="25" t="s">
        <v>80</v>
      </c>
      <c r="C678" s="25" t="s">
        <v>2108</v>
      </c>
      <c r="D678" s="25" t="s">
        <v>2000</v>
      </c>
      <c r="E678" s="25" t="s">
        <v>2109</v>
      </c>
      <c r="F678" s="24" t="str">
        <f t="shared" si="21"/>
        <v>国分寺市</v>
      </c>
      <c r="G678" s="24" t="str">
        <f t="shared" si="22"/>
        <v>ｺｸﾌﾞﾝｼﾞｼ</v>
      </c>
    </row>
    <row r="679" spans="1:7">
      <c r="A679" s="25" t="s">
        <v>2110</v>
      </c>
      <c r="B679" s="25" t="s">
        <v>80</v>
      </c>
      <c r="C679" s="25" t="s">
        <v>2111</v>
      </c>
      <c r="D679" s="25" t="s">
        <v>2000</v>
      </c>
      <c r="E679" s="25" t="s">
        <v>2112</v>
      </c>
      <c r="F679" s="24" t="str">
        <f t="shared" si="21"/>
        <v>国立市</v>
      </c>
      <c r="G679" s="24" t="str">
        <f t="shared" si="22"/>
        <v>ｸﾆﾀﾁｼ</v>
      </c>
    </row>
    <row r="680" spans="1:7">
      <c r="A680" s="25" t="s">
        <v>2113</v>
      </c>
      <c r="B680" s="25" t="s">
        <v>80</v>
      </c>
      <c r="C680" s="25" t="s">
        <v>2114</v>
      </c>
      <c r="D680" s="25" t="s">
        <v>2000</v>
      </c>
      <c r="E680" s="25" t="s">
        <v>2115</v>
      </c>
      <c r="F680" s="24" t="str">
        <f t="shared" si="21"/>
        <v>福生市</v>
      </c>
      <c r="G680" s="24" t="str">
        <f t="shared" si="22"/>
        <v>ﾌｯｻｼ</v>
      </c>
    </row>
    <row r="681" spans="1:7">
      <c r="A681" s="25" t="s">
        <v>2116</v>
      </c>
      <c r="B681" s="25" t="s">
        <v>80</v>
      </c>
      <c r="C681" s="25" t="s">
        <v>2117</v>
      </c>
      <c r="D681" s="25" t="s">
        <v>2000</v>
      </c>
      <c r="E681" s="25" t="s">
        <v>2118</v>
      </c>
      <c r="F681" s="24" t="str">
        <f t="shared" si="21"/>
        <v>狛江市</v>
      </c>
      <c r="G681" s="24" t="str">
        <f t="shared" si="22"/>
        <v>ｺﾏｴｼ</v>
      </c>
    </row>
    <row r="682" spans="1:7">
      <c r="A682" s="25" t="s">
        <v>2119</v>
      </c>
      <c r="B682" s="25" t="s">
        <v>80</v>
      </c>
      <c r="C682" s="25" t="s">
        <v>2120</v>
      </c>
      <c r="D682" s="25" t="s">
        <v>2000</v>
      </c>
      <c r="E682" s="25" t="s">
        <v>2121</v>
      </c>
      <c r="F682" s="24" t="str">
        <f t="shared" si="21"/>
        <v>東大和市</v>
      </c>
      <c r="G682" s="24" t="str">
        <f t="shared" si="22"/>
        <v>ﾋｶﾞｼﾔﾏﾄｼ</v>
      </c>
    </row>
    <row r="683" spans="1:7">
      <c r="A683" s="25" t="s">
        <v>2122</v>
      </c>
      <c r="B683" s="25" t="s">
        <v>80</v>
      </c>
      <c r="C683" s="25" t="s">
        <v>2123</v>
      </c>
      <c r="D683" s="25" t="s">
        <v>2000</v>
      </c>
      <c r="E683" s="25" t="s">
        <v>2124</v>
      </c>
      <c r="F683" s="24" t="str">
        <f t="shared" si="21"/>
        <v>清瀬市</v>
      </c>
      <c r="G683" s="24" t="str">
        <f t="shared" si="22"/>
        <v>ｷﾖｾｼ</v>
      </c>
    </row>
    <row r="684" spans="1:7">
      <c r="A684" s="25" t="s">
        <v>2125</v>
      </c>
      <c r="B684" s="25" t="s">
        <v>80</v>
      </c>
      <c r="C684" s="25" t="s">
        <v>2126</v>
      </c>
      <c r="D684" s="25" t="s">
        <v>2000</v>
      </c>
      <c r="E684" s="25" t="s">
        <v>2127</v>
      </c>
      <c r="F684" s="24" t="str">
        <f t="shared" si="21"/>
        <v>東久留米市</v>
      </c>
      <c r="G684" s="24" t="str">
        <f t="shared" si="22"/>
        <v>ﾋｶﾞｼｸﾙﾒｼ</v>
      </c>
    </row>
    <row r="685" spans="1:7">
      <c r="A685" s="25" t="s">
        <v>2128</v>
      </c>
      <c r="B685" s="25" t="s">
        <v>80</v>
      </c>
      <c r="C685" s="25" t="s">
        <v>2129</v>
      </c>
      <c r="D685" s="25" t="s">
        <v>2000</v>
      </c>
      <c r="E685" s="25" t="s">
        <v>2130</v>
      </c>
      <c r="F685" s="24" t="str">
        <f t="shared" si="21"/>
        <v>武蔵村山市</v>
      </c>
      <c r="G685" s="24" t="str">
        <f t="shared" si="22"/>
        <v>ﾑｻｼﾑﾗﾔﾏｼ</v>
      </c>
    </row>
    <row r="686" spans="1:7">
      <c r="A686" s="25" t="s">
        <v>2131</v>
      </c>
      <c r="B686" s="25" t="s">
        <v>80</v>
      </c>
      <c r="C686" s="25" t="s">
        <v>2132</v>
      </c>
      <c r="D686" s="25" t="s">
        <v>2000</v>
      </c>
      <c r="E686" s="25" t="s">
        <v>2133</v>
      </c>
      <c r="F686" s="24" t="str">
        <f t="shared" si="21"/>
        <v>多摩市</v>
      </c>
      <c r="G686" s="24" t="str">
        <f t="shared" si="22"/>
        <v>ﾀﾏｼ</v>
      </c>
    </row>
    <row r="687" spans="1:7">
      <c r="A687" s="25" t="s">
        <v>2134</v>
      </c>
      <c r="B687" s="25" t="s">
        <v>80</v>
      </c>
      <c r="C687" s="25" t="s">
        <v>2135</v>
      </c>
      <c r="D687" s="25" t="s">
        <v>2000</v>
      </c>
      <c r="E687" s="25" t="s">
        <v>2136</v>
      </c>
      <c r="F687" s="24" t="str">
        <f t="shared" si="21"/>
        <v>稲城市</v>
      </c>
      <c r="G687" s="24" t="str">
        <f t="shared" si="22"/>
        <v>ｲﾅｷﾞｼ</v>
      </c>
    </row>
    <row r="688" spans="1:7">
      <c r="A688" s="25" t="s">
        <v>2137</v>
      </c>
      <c r="B688" s="25" t="s">
        <v>80</v>
      </c>
      <c r="C688" s="25" t="s">
        <v>2138</v>
      </c>
      <c r="D688" s="25" t="s">
        <v>2000</v>
      </c>
      <c r="E688" s="25" t="s">
        <v>2139</v>
      </c>
      <c r="F688" s="24" t="str">
        <f t="shared" si="21"/>
        <v>羽村市</v>
      </c>
      <c r="G688" s="24" t="str">
        <f t="shared" si="22"/>
        <v>ﾊﾑﾗｼ</v>
      </c>
    </row>
    <row r="689" spans="1:7">
      <c r="A689" s="25" t="s">
        <v>2140</v>
      </c>
      <c r="B689" s="25" t="s">
        <v>80</v>
      </c>
      <c r="C689" s="25" t="s">
        <v>2141</v>
      </c>
      <c r="D689" s="25" t="s">
        <v>2000</v>
      </c>
      <c r="E689" s="25" t="s">
        <v>2142</v>
      </c>
      <c r="F689" s="24" t="str">
        <f t="shared" si="21"/>
        <v>あきる野市</v>
      </c>
      <c r="G689" s="24" t="str">
        <f t="shared" si="22"/>
        <v>ｱｷﾙﾉｼ</v>
      </c>
    </row>
    <row r="690" spans="1:7">
      <c r="A690" s="25" t="s">
        <v>2143</v>
      </c>
      <c r="B690" s="25" t="s">
        <v>80</v>
      </c>
      <c r="C690" s="25" t="s">
        <v>2144</v>
      </c>
      <c r="D690" s="25" t="s">
        <v>2000</v>
      </c>
      <c r="E690" s="25" t="s">
        <v>2145</v>
      </c>
      <c r="F690" s="24" t="str">
        <f t="shared" si="21"/>
        <v>西東京市</v>
      </c>
      <c r="G690" s="24" t="str">
        <f t="shared" si="22"/>
        <v>ﾆｼﾄｳｷｮｳｼ</v>
      </c>
    </row>
    <row r="691" spans="1:7">
      <c r="A691" s="25" t="s">
        <v>2146</v>
      </c>
      <c r="B691" s="25" t="s">
        <v>80</v>
      </c>
      <c r="C691" s="25" t="s">
        <v>2147</v>
      </c>
      <c r="D691" s="25" t="s">
        <v>2000</v>
      </c>
      <c r="E691" s="25" t="s">
        <v>2148</v>
      </c>
      <c r="F691" s="24" t="str">
        <f t="shared" si="21"/>
        <v>瑞穂町</v>
      </c>
      <c r="G691" s="24" t="str">
        <f t="shared" si="22"/>
        <v>ﾐｽﾞﾎﾏﾁ</v>
      </c>
    </row>
    <row r="692" spans="1:7">
      <c r="A692" s="25" t="s">
        <v>2149</v>
      </c>
      <c r="B692" s="25" t="s">
        <v>80</v>
      </c>
      <c r="C692" s="25" t="s">
        <v>2150</v>
      </c>
      <c r="D692" s="25" t="s">
        <v>2000</v>
      </c>
      <c r="E692" s="25" t="s">
        <v>2151</v>
      </c>
      <c r="F692" s="24" t="str">
        <f t="shared" si="21"/>
        <v>日の出町</v>
      </c>
      <c r="G692" s="24" t="str">
        <f t="shared" si="22"/>
        <v>ﾋﾉﾃﾞﾏﾁ</v>
      </c>
    </row>
    <row r="693" spans="1:7">
      <c r="A693" s="25" t="s">
        <v>2152</v>
      </c>
      <c r="B693" s="25" t="s">
        <v>80</v>
      </c>
      <c r="C693" s="25" t="s">
        <v>2153</v>
      </c>
      <c r="D693" s="25" t="s">
        <v>2000</v>
      </c>
      <c r="E693" s="25" t="s">
        <v>2154</v>
      </c>
      <c r="F693" s="24" t="str">
        <f t="shared" si="21"/>
        <v>檜原村</v>
      </c>
      <c r="G693" s="24" t="str">
        <f t="shared" si="22"/>
        <v>ﾋﾉﾊﾗﾑﾗ</v>
      </c>
    </row>
    <row r="694" spans="1:7">
      <c r="A694" s="25" t="s">
        <v>2155</v>
      </c>
      <c r="B694" s="25" t="s">
        <v>80</v>
      </c>
      <c r="C694" s="25" t="s">
        <v>2156</v>
      </c>
      <c r="D694" s="25" t="s">
        <v>2000</v>
      </c>
      <c r="E694" s="25" t="s">
        <v>2157</v>
      </c>
      <c r="F694" s="24" t="str">
        <f t="shared" si="21"/>
        <v>奥多摩町</v>
      </c>
      <c r="G694" s="24" t="str">
        <f t="shared" si="22"/>
        <v>ｵｸﾀﾏﾏﾁ</v>
      </c>
    </row>
    <row r="695" spans="1:7">
      <c r="A695" s="25" t="s">
        <v>2158</v>
      </c>
      <c r="B695" s="25" t="s">
        <v>80</v>
      </c>
      <c r="C695" s="25" t="s">
        <v>2159</v>
      </c>
      <c r="D695" s="25" t="s">
        <v>2000</v>
      </c>
      <c r="E695" s="25" t="s">
        <v>2160</v>
      </c>
      <c r="F695" s="24" t="str">
        <f t="shared" si="21"/>
        <v>大島町</v>
      </c>
      <c r="G695" s="24" t="str">
        <f t="shared" si="22"/>
        <v>ｵｵｼﾏﾏﾁ</v>
      </c>
    </row>
    <row r="696" spans="1:7">
      <c r="A696" s="25" t="s">
        <v>2161</v>
      </c>
      <c r="B696" s="25" t="s">
        <v>80</v>
      </c>
      <c r="C696" s="25" t="s">
        <v>2162</v>
      </c>
      <c r="D696" s="25" t="s">
        <v>2000</v>
      </c>
      <c r="E696" s="25" t="s">
        <v>2163</v>
      </c>
      <c r="F696" s="24" t="str">
        <f t="shared" si="21"/>
        <v>利島村</v>
      </c>
      <c r="G696" s="24" t="str">
        <f t="shared" si="22"/>
        <v>ﾄｼﾏﾑﾗ</v>
      </c>
    </row>
    <row r="697" spans="1:7">
      <c r="A697" s="25" t="s">
        <v>2164</v>
      </c>
      <c r="B697" s="25" t="s">
        <v>80</v>
      </c>
      <c r="C697" s="25" t="s">
        <v>2165</v>
      </c>
      <c r="D697" s="25" t="s">
        <v>2000</v>
      </c>
      <c r="E697" s="25" t="s">
        <v>2166</v>
      </c>
      <c r="F697" s="24" t="str">
        <f t="shared" si="21"/>
        <v>新島村</v>
      </c>
      <c r="G697" s="24" t="str">
        <f t="shared" si="22"/>
        <v>ﾆｲｼﾞﾏﾑﾗ</v>
      </c>
    </row>
    <row r="698" spans="1:7">
      <c r="A698" s="25" t="s">
        <v>2167</v>
      </c>
      <c r="B698" s="25" t="s">
        <v>80</v>
      </c>
      <c r="C698" s="25" t="s">
        <v>2168</v>
      </c>
      <c r="D698" s="25" t="s">
        <v>2000</v>
      </c>
      <c r="E698" s="25" t="s">
        <v>2169</v>
      </c>
      <c r="F698" s="24" t="str">
        <f t="shared" si="21"/>
        <v>神津島村</v>
      </c>
      <c r="G698" s="24" t="str">
        <f t="shared" si="22"/>
        <v>ｺｳﾂﾞｼﾏﾑﾗ</v>
      </c>
    </row>
    <row r="699" spans="1:7">
      <c r="A699" s="25" t="s">
        <v>2170</v>
      </c>
      <c r="B699" s="25" t="s">
        <v>80</v>
      </c>
      <c r="C699" s="25" t="s">
        <v>2171</v>
      </c>
      <c r="D699" s="25" t="s">
        <v>2000</v>
      </c>
      <c r="E699" s="25" t="s">
        <v>2172</v>
      </c>
      <c r="F699" s="24" t="str">
        <f t="shared" si="21"/>
        <v>三宅村</v>
      </c>
      <c r="G699" s="24" t="str">
        <f t="shared" si="22"/>
        <v>ﾐﾔｹﾑﾗ</v>
      </c>
    </row>
    <row r="700" spans="1:7">
      <c r="A700" s="25" t="s">
        <v>2173</v>
      </c>
      <c r="B700" s="25" t="s">
        <v>80</v>
      </c>
      <c r="C700" s="25" t="s">
        <v>2174</v>
      </c>
      <c r="D700" s="25" t="s">
        <v>2000</v>
      </c>
      <c r="E700" s="25" t="s">
        <v>2175</v>
      </c>
      <c r="F700" s="24" t="str">
        <f t="shared" si="21"/>
        <v>御蔵島村</v>
      </c>
      <c r="G700" s="24" t="str">
        <f t="shared" si="22"/>
        <v>ﾐｸﾗｼﾞﾏﾑﾗ</v>
      </c>
    </row>
    <row r="701" spans="1:7">
      <c r="A701" s="25" t="s">
        <v>2176</v>
      </c>
      <c r="B701" s="25" t="s">
        <v>80</v>
      </c>
      <c r="C701" s="25" t="s">
        <v>2177</v>
      </c>
      <c r="D701" s="25" t="s">
        <v>2000</v>
      </c>
      <c r="E701" s="25" t="s">
        <v>2178</v>
      </c>
      <c r="F701" s="24" t="str">
        <f t="shared" si="21"/>
        <v>八丈町</v>
      </c>
      <c r="G701" s="24" t="str">
        <f t="shared" si="22"/>
        <v>ﾊﾁｼﾞｮｳﾏﾁ</v>
      </c>
    </row>
    <row r="702" spans="1:7">
      <c r="A702" s="25" t="s">
        <v>2179</v>
      </c>
      <c r="B702" s="25" t="s">
        <v>80</v>
      </c>
      <c r="C702" s="25" t="s">
        <v>2180</v>
      </c>
      <c r="D702" s="25" t="s">
        <v>2000</v>
      </c>
      <c r="E702" s="25" t="s">
        <v>2181</v>
      </c>
      <c r="F702" s="24" t="str">
        <f t="shared" si="21"/>
        <v>青ヶ島村</v>
      </c>
      <c r="G702" s="24" t="str">
        <f t="shared" si="22"/>
        <v>ｱｵｶﾞｼﾏﾑﾗ</v>
      </c>
    </row>
    <row r="703" spans="1:7">
      <c r="A703" s="25" t="s">
        <v>2182</v>
      </c>
      <c r="B703" s="25" t="s">
        <v>80</v>
      </c>
      <c r="C703" s="25" t="s">
        <v>2183</v>
      </c>
      <c r="D703" s="25" t="s">
        <v>2000</v>
      </c>
      <c r="E703" s="25" t="s">
        <v>2184</v>
      </c>
      <c r="F703" s="24" t="str">
        <f t="shared" si="21"/>
        <v>小笠原村</v>
      </c>
      <c r="G703" s="24" t="str">
        <f t="shared" si="22"/>
        <v>ｵｶﾞｻﾜﾗﾑﾗ</v>
      </c>
    </row>
    <row r="704" spans="1:7">
      <c r="A704" s="26" t="s">
        <v>2185</v>
      </c>
      <c r="B704" s="26" t="s">
        <v>2186</v>
      </c>
      <c r="C704" s="27"/>
      <c r="D704" s="28" t="s">
        <v>2187</v>
      </c>
      <c r="E704" s="27"/>
      <c r="F704" s="24" t="str">
        <f t="shared" si="21"/>
        <v>神奈川県</v>
      </c>
      <c r="G704" s="24" t="str">
        <f t="shared" si="22"/>
        <v>ｶﾅｶﾞﾜｹﾝ</v>
      </c>
    </row>
    <row r="705" spans="1:7">
      <c r="A705" s="25" t="s">
        <v>2188</v>
      </c>
      <c r="B705" s="25" t="s">
        <v>84</v>
      </c>
      <c r="C705" s="25" t="s">
        <v>2189</v>
      </c>
      <c r="D705" s="25" t="s">
        <v>2190</v>
      </c>
      <c r="E705" s="25" t="s">
        <v>2191</v>
      </c>
      <c r="F705" s="24" t="str">
        <f t="shared" si="21"/>
        <v>横浜市</v>
      </c>
      <c r="G705" s="24" t="str">
        <f t="shared" si="22"/>
        <v>ﾖｺﾊﾏｼ</v>
      </c>
    </row>
    <row r="706" spans="1:7">
      <c r="A706" s="25" t="s">
        <v>2192</v>
      </c>
      <c r="B706" s="25" t="s">
        <v>84</v>
      </c>
      <c r="C706" s="25" t="s">
        <v>2193</v>
      </c>
      <c r="D706" s="25" t="s">
        <v>2190</v>
      </c>
      <c r="E706" s="25" t="s">
        <v>2194</v>
      </c>
      <c r="F706" s="24" t="str">
        <f t="shared" si="21"/>
        <v>川崎市</v>
      </c>
      <c r="G706" s="24" t="str">
        <f t="shared" si="22"/>
        <v>ｶﾜｻｷｼ</v>
      </c>
    </row>
    <row r="707" spans="1:7">
      <c r="A707" s="25" t="s">
        <v>2195</v>
      </c>
      <c r="B707" s="25" t="s">
        <v>84</v>
      </c>
      <c r="C707" s="25" t="s">
        <v>2196</v>
      </c>
      <c r="D707" s="25" t="s">
        <v>2190</v>
      </c>
      <c r="E707" s="25" t="s">
        <v>2197</v>
      </c>
      <c r="F707" s="24" t="str">
        <f t="shared" ref="F707:F770" si="23">IF(C707="",B707,C707)</f>
        <v>相模原市</v>
      </c>
      <c r="G707" s="24" t="str">
        <f t="shared" ref="G707:G770" si="24">IF(E707="",D707,E707)</f>
        <v>ｻｶﾞﾐﾊﾗｼ</v>
      </c>
    </row>
    <row r="708" spans="1:7">
      <c r="A708" s="25" t="s">
        <v>2198</v>
      </c>
      <c r="B708" s="25" t="s">
        <v>84</v>
      </c>
      <c r="C708" s="25" t="s">
        <v>2199</v>
      </c>
      <c r="D708" s="25" t="s">
        <v>2190</v>
      </c>
      <c r="E708" s="25" t="s">
        <v>2200</v>
      </c>
      <c r="F708" s="24" t="str">
        <f t="shared" si="23"/>
        <v>横須賀市</v>
      </c>
      <c r="G708" s="24" t="str">
        <f t="shared" si="24"/>
        <v>ﾖｺｽｶｼ</v>
      </c>
    </row>
    <row r="709" spans="1:7">
      <c r="A709" s="25" t="s">
        <v>2201</v>
      </c>
      <c r="B709" s="25" t="s">
        <v>84</v>
      </c>
      <c r="C709" s="25" t="s">
        <v>2202</v>
      </c>
      <c r="D709" s="25" t="s">
        <v>2190</v>
      </c>
      <c r="E709" s="25" t="s">
        <v>2203</v>
      </c>
      <c r="F709" s="24" t="str">
        <f t="shared" si="23"/>
        <v>平塚市</v>
      </c>
      <c r="G709" s="24" t="str">
        <f t="shared" si="24"/>
        <v>ﾋﾗﾂｶｼ</v>
      </c>
    </row>
    <row r="710" spans="1:7">
      <c r="A710" s="25" t="s">
        <v>2204</v>
      </c>
      <c r="B710" s="25" t="s">
        <v>84</v>
      </c>
      <c r="C710" s="25" t="s">
        <v>2205</v>
      </c>
      <c r="D710" s="25" t="s">
        <v>2190</v>
      </c>
      <c r="E710" s="25" t="s">
        <v>2206</v>
      </c>
      <c r="F710" s="24" t="str">
        <f t="shared" si="23"/>
        <v>鎌倉市</v>
      </c>
      <c r="G710" s="24" t="str">
        <f t="shared" si="24"/>
        <v>ｶﾏｸﾗｼ</v>
      </c>
    </row>
    <row r="711" spans="1:7">
      <c r="A711" s="25" t="s">
        <v>2207</v>
      </c>
      <c r="B711" s="25" t="s">
        <v>84</v>
      </c>
      <c r="C711" s="25" t="s">
        <v>2208</v>
      </c>
      <c r="D711" s="25" t="s">
        <v>2190</v>
      </c>
      <c r="E711" s="25" t="s">
        <v>2209</v>
      </c>
      <c r="F711" s="24" t="str">
        <f t="shared" si="23"/>
        <v>藤沢市</v>
      </c>
      <c r="G711" s="24" t="str">
        <f t="shared" si="24"/>
        <v>ﾌｼﾞｻﾜｼ</v>
      </c>
    </row>
    <row r="712" spans="1:7">
      <c r="A712" s="25" t="s">
        <v>2210</v>
      </c>
      <c r="B712" s="25" t="s">
        <v>84</v>
      </c>
      <c r="C712" s="25" t="s">
        <v>2211</v>
      </c>
      <c r="D712" s="25" t="s">
        <v>2190</v>
      </c>
      <c r="E712" s="25" t="s">
        <v>2212</v>
      </c>
      <c r="F712" s="24" t="str">
        <f t="shared" si="23"/>
        <v>小田原市</v>
      </c>
      <c r="G712" s="24" t="str">
        <f t="shared" si="24"/>
        <v>ｵﾀﾞﾜﾗｼ</v>
      </c>
    </row>
    <row r="713" spans="1:7">
      <c r="A713" s="25" t="s">
        <v>2213</v>
      </c>
      <c r="B713" s="25" t="s">
        <v>84</v>
      </c>
      <c r="C713" s="25" t="s">
        <v>2214</v>
      </c>
      <c r="D713" s="25" t="s">
        <v>2190</v>
      </c>
      <c r="E713" s="25" t="s">
        <v>2215</v>
      </c>
      <c r="F713" s="24" t="str">
        <f t="shared" si="23"/>
        <v>茅ヶ崎市</v>
      </c>
      <c r="G713" s="24" t="str">
        <f t="shared" si="24"/>
        <v>ﾁｶﾞｻｷｼ</v>
      </c>
    </row>
    <row r="714" spans="1:7">
      <c r="A714" s="25" t="s">
        <v>2216</v>
      </c>
      <c r="B714" s="25" t="s">
        <v>84</v>
      </c>
      <c r="C714" s="25" t="s">
        <v>2217</v>
      </c>
      <c r="D714" s="25" t="s">
        <v>2190</v>
      </c>
      <c r="E714" s="25" t="s">
        <v>2218</v>
      </c>
      <c r="F714" s="24" t="str">
        <f t="shared" si="23"/>
        <v>逗子市</v>
      </c>
      <c r="G714" s="24" t="str">
        <f t="shared" si="24"/>
        <v>ｽﾞｼｼ</v>
      </c>
    </row>
    <row r="715" spans="1:7">
      <c r="A715" s="25" t="s">
        <v>2219</v>
      </c>
      <c r="B715" s="25" t="s">
        <v>84</v>
      </c>
      <c r="C715" s="25" t="s">
        <v>2220</v>
      </c>
      <c r="D715" s="25" t="s">
        <v>2190</v>
      </c>
      <c r="E715" s="25" t="s">
        <v>2221</v>
      </c>
      <c r="F715" s="24" t="str">
        <f t="shared" si="23"/>
        <v>三浦市</v>
      </c>
      <c r="G715" s="24" t="str">
        <f t="shared" si="24"/>
        <v>ﾐｳﾗｼ</v>
      </c>
    </row>
    <row r="716" spans="1:7">
      <c r="A716" s="25" t="s">
        <v>2222</v>
      </c>
      <c r="B716" s="25" t="s">
        <v>84</v>
      </c>
      <c r="C716" s="25" t="s">
        <v>2223</v>
      </c>
      <c r="D716" s="25" t="s">
        <v>2190</v>
      </c>
      <c r="E716" s="25" t="s">
        <v>2224</v>
      </c>
      <c r="F716" s="24" t="str">
        <f t="shared" si="23"/>
        <v>秦野市</v>
      </c>
      <c r="G716" s="24" t="str">
        <f t="shared" si="24"/>
        <v>ﾊﾀﾞﾉｼ</v>
      </c>
    </row>
    <row r="717" spans="1:7">
      <c r="A717" s="25" t="s">
        <v>2225</v>
      </c>
      <c r="B717" s="25" t="s">
        <v>84</v>
      </c>
      <c r="C717" s="25" t="s">
        <v>2226</v>
      </c>
      <c r="D717" s="25" t="s">
        <v>2190</v>
      </c>
      <c r="E717" s="25" t="s">
        <v>2227</v>
      </c>
      <c r="F717" s="24" t="str">
        <f t="shared" si="23"/>
        <v>厚木市</v>
      </c>
      <c r="G717" s="24" t="str">
        <f t="shared" si="24"/>
        <v>ｱﾂｷﾞｼ</v>
      </c>
    </row>
    <row r="718" spans="1:7">
      <c r="A718" s="25" t="s">
        <v>2228</v>
      </c>
      <c r="B718" s="25" t="s">
        <v>84</v>
      </c>
      <c r="C718" s="25" t="s">
        <v>2229</v>
      </c>
      <c r="D718" s="25" t="s">
        <v>2190</v>
      </c>
      <c r="E718" s="25" t="s">
        <v>2230</v>
      </c>
      <c r="F718" s="24" t="str">
        <f t="shared" si="23"/>
        <v>大和市</v>
      </c>
      <c r="G718" s="24" t="str">
        <f t="shared" si="24"/>
        <v>ﾔﾏﾄｼ</v>
      </c>
    </row>
    <row r="719" spans="1:7">
      <c r="A719" s="25" t="s">
        <v>2231</v>
      </c>
      <c r="B719" s="25" t="s">
        <v>84</v>
      </c>
      <c r="C719" s="25" t="s">
        <v>2232</v>
      </c>
      <c r="D719" s="25" t="s">
        <v>2190</v>
      </c>
      <c r="E719" s="25" t="s">
        <v>2233</v>
      </c>
      <c r="F719" s="24" t="str">
        <f t="shared" si="23"/>
        <v>伊勢原市</v>
      </c>
      <c r="G719" s="24" t="str">
        <f t="shared" si="24"/>
        <v>ｲｾﾊﾗｼ</v>
      </c>
    </row>
    <row r="720" spans="1:7">
      <c r="A720" s="25" t="s">
        <v>2234</v>
      </c>
      <c r="B720" s="25" t="s">
        <v>84</v>
      </c>
      <c r="C720" s="25" t="s">
        <v>2235</v>
      </c>
      <c r="D720" s="25" t="s">
        <v>2190</v>
      </c>
      <c r="E720" s="25" t="s">
        <v>2236</v>
      </c>
      <c r="F720" s="24" t="str">
        <f t="shared" si="23"/>
        <v>海老名市</v>
      </c>
      <c r="G720" s="24" t="str">
        <f t="shared" si="24"/>
        <v>ｴﾋﾞﾅｼ</v>
      </c>
    </row>
    <row r="721" spans="1:7">
      <c r="A721" s="25" t="s">
        <v>2237</v>
      </c>
      <c r="B721" s="25" t="s">
        <v>84</v>
      </c>
      <c r="C721" s="25" t="s">
        <v>2238</v>
      </c>
      <c r="D721" s="25" t="s">
        <v>2190</v>
      </c>
      <c r="E721" s="25" t="s">
        <v>2239</v>
      </c>
      <c r="F721" s="24" t="str">
        <f t="shared" si="23"/>
        <v>座間市</v>
      </c>
      <c r="G721" s="24" t="str">
        <f t="shared" si="24"/>
        <v>ｻﾞﾏｼ</v>
      </c>
    </row>
    <row r="722" spans="1:7">
      <c r="A722" s="25" t="s">
        <v>2240</v>
      </c>
      <c r="B722" s="25" t="s">
        <v>84</v>
      </c>
      <c r="C722" s="25" t="s">
        <v>2241</v>
      </c>
      <c r="D722" s="25" t="s">
        <v>2190</v>
      </c>
      <c r="E722" s="25" t="s">
        <v>2242</v>
      </c>
      <c r="F722" s="24" t="str">
        <f t="shared" si="23"/>
        <v>南足柄市</v>
      </c>
      <c r="G722" s="24" t="str">
        <f t="shared" si="24"/>
        <v>ﾐﾅﾐｱｼｶﾞﾗｼ</v>
      </c>
    </row>
    <row r="723" spans="1:7">
      <c r="A723" s="25" t="s">
        <v>2243</v>
      </c>
      <c r="B723" s="25" t="s">
        <v>84</v>
      </c>
      <c r="C723" s="25" t="s">
        <v>2244</v>
      </c>
      <c r="D723" s="25" t="s">
        <v>2190</v>
      </c>
      <c r="E723" s="25" t="s">
        <v>2245</v>
      </c>
      <c r="F723" s="24" t="str">
        <f t="shared" si="23"/>
        <v>綾瀬市</v>
      </c>
      <c r="G723" s="24" t="str">
        <f t="shared" si="24"/>
        <v>ｱﾔｾｼ</v>
      </c>
    </row>
    <row r="724" spans="1:7">
      <c r="A724" s="25" t="s">
        <v>2246</v>
      </c>
      <c r="B724" s="25" t="s">
        <v>84</v>
      </c>
      <c r="C724" s="25" t="s">
        <v>2247</v>
      </c>
      <c r="D724" s="25" t="s">
        <v>2190</v>
      </c>
      <c r="E724" s="25" t="s">
        <v>2248</v>
      </c>
      <c r="F724" s="24" t="str">
        <f t="shared" si="23"/>
        <v>葉山町</v>
      </c>
      <c r="G724" s="24" t="str">
        <f t="shared" si="24"/>
        <v>ﾊﾔﾏﾏﾁ</v>
      </c>
    </row>
    <row r="725" spans="1:7">
      <c r="A725" s="25" t="s">
        <v>2249</v>
      </c>
      <c r="B725" s="25" t="s">
        <v>84</v>
      </c>
      <c r="C725" s="25" t="s">
        <v>2250</v>
      </c>
      <c r="D725" s="25" t="s">
        <v>2190</v>
      </c>
      <c r="E725" s="25" t="s">
        <v>2251</v>
      </c>
      <c r="F725" s="24" t="str">
        <f t="shared" si="23"/>
        <v>寒川町</v>
      </c>
      <c r="G725" s="24" t="str">
        <f t="shared" si="24"/>
        <v>ｻﾑｶﾜﾏﾁ</v>
      </c>
    </row>
    <row r="726" spans="1:7">
      <c r="A726" s="25" t="s">
        <v>2252</v>
      </c>
      <c r="B726" s="25" t="s">
        <v>84</v>
      </c>
      <c r="C726" s="25" t="s">
        <v>2253</v>
      </c>
      <c r="D726" s="25" t="s">
        <v>2190</v>
      </c>
      <c r="E726" s="25" t="s">
        <v>2254</v>
      </c>
      <c r="F726" s="24" t="str">
        <f t="shared" si="23"/>
        <v>大磯町</v>
      </c>
      <c r="G726" s="24" t="str">
        <f t="shared" si="24"/>
        <v>ｵｵｲｿﾏﾁ</v>
      </c>
    </row>
    <row r="727" spans="1:7">
      <c r="A727" s="25" t="s">
        <v>2255</v>
      </c>
      <c r="B727" s="25" t="s">
        <v>84</v>
      </c>
      <c r="C727" s="25" t="s">
        <v>2256</v>
      </c>
      <c r="D727" s="25" t="s">
        <v>2190</v>
      </c>
      <c r="E727" s="25" t="s">
        <v>2257</v>
      </c>
      <c r="F727" s="24" t="str">
        <f t="shared" si="23"/>
        <v>二宮町</v>
      </c>
      <c r="G727" s="24" t="str">
        <f t="shared" si="24"/>
        <v>ﾆﾉﾐﾔﾏﾁ</v>
      </c>
    </row>
    <row r="728" spans="1:7">
      <c r="A728" s="25" t="s">
        <v>2258</v>
      </c>
      <c r="B728" s="25" t="s">
        <v>84</v>
      </c>
      <c r="C728" s="25" t="s">
        <v>2259</v>
      </c>
      <c r="D728" s="25" t="s">
        <v>2190</v>
      </c>
      <c r="E728" s="25" t="s">
        <v>2260</v>
      </c>
      <c r="F728" s="24" t="str">
        <f t="shared" si="23"/>
        <v>中井町</v>
      </c>
      <c r="G728" s="24" t="str">
        <f t="shared" si="24"/>
        <v>ﾅｶｲﾏﾁ</v>
      </c>
    </row>
    <row r="729" spans="1:7">
      <c r="A729" s="25" t="s">
        <v>2261</v>
      </c>
      <c r="B729" s="25" t="s">
        <v>84</v>
      </c>
      <c r="C729" s="25" t="s">
        <v>2262</v>
      </c>
      <c r="D729" s="25" t="s">
        <v>2190</v>
      </c>
      <c r="E729" s="25" t="s">
        <v>2263</v>
      </c>
      <c r="F729" s="24" t="str">
        <f t="shared" si="23"/>
        <v>大井町</v>
      </c>
      <c r="G729" s="24" t="str">
        <f t="shared" si="24"/>
        <v>ｵｵｲﾏﾁ</v>
      </c>
    </row>
    <row r="730" spans="1:7">
      <c r="A730" s="25" t="s">
        <v>2264</v>
      </c>
      <c r="B730" s="25" t="s">
        <v>84</v>
      </c>
      <c r="C730" s="25" t="s">
        <v>2265</v>
      </c>
      <c r="D730" s="25" t="s">
        <v>2190</v>
      </c>
      <c r="E730" s="25" t="s">
        <v>2266</v>
      </c>
      <c r="F730" s="24" t="str">
        <f t="shared" si="23"/>
        <v>松田町</v>
      </c>
      <c r="G730" s="24" t="str">
        <f t="shared" si="24"/>
        <v>ﾏﾂﾀﾞﾏﾁ</v>
      </c>
    </row>
    <row r="731" spans="1:7">
      <c r="A731" s="25" t="s">
        <v>2267</v>
      </c>
      <c r="B731" s="25" t="s">
        <v>84</v>
      </c>
      <c r="C731" s="25" t="s">
        <v>2268</v>
      </c>
      <c r="D731" s="25" t="s">
        <v>2190</v>
      </c>
      <c r="E731" s="25" t="s">
        <v>2269</v>
      </c>
      <c r="F731" s="24" t="str">
        <f t="shared" si="23"/>
        <v>山北町</v>
      </c>
      <c r="G731" s="24" t="str">
        <f t="shared" si="24"/>
        <v>ﾔﾏｷﾀﾏﾁ</v>
      </c>
    </row>
    <row r="732" spans="1:7">
      <c r="A732" s="25" t="s">
        <v>2270</v>
      </c>
      <c r="B732" s="25" t="s">
        <v>84</v>
      </c>
      <c r="C732" s="25" t="s">
        <v>2271</v>
      </c>
      <c r="D732" s="25" t="s">
        <v>2190</v>
      </c>
      <c r="E732" s="25" t="s">
        <v>2272</v>
      </c>
      <c r="F732" s="24" t="str">
        <f t="shared" si="23"/>
        <v>開成町</v>
      </c>
      <c r="G732" s="24" t="str">
        <f t="shared" si="24"/>
        <v>ｶｲｾｲﾏﾁ</v>
      </c>
    </row>
    <row r="733" spans="1:7">
      <c r="A733" s="25" t="s">
        <v>2273</v>
      </c>
      <c r="B733" s="25" t="s">
        <v>84</v>
      </c>
      <c r="C733" s="25" t="s">
        <v>2274</v>
      </c>
      <c r="D733" s="25" t="s">
        <v>2190</v>
      </c>
      <c r="E733" s="25" t="s">
        <v>2275</v>
      </c>
      <c r="F733" s="24" t="str">
        <f t="shared" si="23"/>
        <v>箱根町</v>
      </c>
      <c r="G733" s="24" t="str">
        <f t="shared" si="24"/>
        <v>ﾊｺﾈﾏﾁ</v>
      </c>
    </row>
    <row r="734" spans="1:7">
      <c r="A734" s="25" t="s">
        <v>2276</v>
      </c>
      <c r="B734" s="25" t="s">
        <v>84</v>
      </c>
      <c r="C734" s="25" t="s">
        <v>2277</v>
      </c>
      <c r="D734" s="25" t="s">
        <v>2190</v>
      </c>
      <c r="E734" s="25" t="s">
        <v>2278</v>
      </c>
      <c r="F734" s="24" t="str">
        <f t="shared" si="23"/>
        <v>真鶴町</v>
      </c>
      <c r="G734" s="24" t="str">
        <f t="shared" si="24"/>
        <v>ﾏﾅﾂﾙﾏﾁ</v>
      </c>
    </row>
    <row r="735" spans="1:7">
      <c r="A735" s="25" t="s">
        <v>2279</v>
      </c>
      <c r="B735" s="25" t="s">
        <v>84</v>
      </c>
      <c r="C735" s="25" t="s">
        <v>2280</v>
      </c>
      <c r="D735" s="25" t="s">
        <v>2190</v>
      </c>
      <c r="E735" s="25" t="s">
        <v>2281</v>
      </c>
      <c r="F735" s="24" t="str">
        <f t="shared" si="23"/>
        <v>湯河原町</v>
      </c>
      <c r="G735" s="24" t="str">
        <f t="shared" si="24"/>
        <v>ﾕｶﾞﾜﾗﾏﾁ</v>
      </c>
    </row>
    <row r="736" spans="1:7">
      <c r="A736" s="25" t="s">
        <v>2282</v>
      </c>
      <c r="B736" s="25" t="s">
        <v>84</v>
      </c>
      <c r="C736" s="25" t="s">
        <v>2283</v>
      </c>
      <c r="D736" s="25" t="s">
        <v>2190</v>
      </c>
      <c r="E736" s="25" t="s">
        <v>2284</v>
      </c>
      <c r="F736" s="24" t="str">
        <f t="shared" si="23"/>
        <v>愛川町</v>
      </c>
      <c r="G736" s="24" t="str">
        <f t="shared" si="24"/>
        <v>ｱｲｶﾜﾏﾁ</v>
      </c>
    </row>
    <row r="737" spans="1:7">
      <c r="A737" s="25" t="s">
        <v>2285</v>
      </c>
      <c r="B737" s="25" t="s">
        <v>84</v>
      </c>
      <c r="C737" s="25" t="s">
        <v>2286</v>
      </c>
      <c r="D737" s="25" t="s">
        <v>2190</v>
      </c>
      <c r="E737" s="25" t="s">
        <v>2287</v>
      </c>
      <c r="F737" s="24" t="str">
        <f t="shared" si="23"/>
        <v>清川村</v>
      </c>
      <c r="G737" s="24" t="str">
        <f t="shared" si="24"/>
        <v>ｷﾖｶﾜﾑﾗ</v>
      </c>
    </row>
    <row r="738" spans="1:7">
      <c r="A738" s="26" t="s">
        <v>2288</v>
      </c>
      <c r="B738" s="26" t="s">
        <v>2289</v>
      </c>
      <c r="C738" s="27"/>
      <c r="D738" s="28" t="s">
        <v>2290</v>
      </c>
      <c r="E738" s="27"/>
      <c r="F738" s="24" t="str">
        <f t="shared" si="23"/>
        <v>新潟県</v>
      </c>
      <c r="G738" s="24" t="str">
        <f t="shared" si="24"/>
        <v>ﾆｲｶﾞﾀｹﾝ</v>
      </c>
    </row>
    <row r="739" spans="1:7">
      <c r="A739" s="25" t="s">
        <v>2291</v>
      </c>
      <c r="B739" s="25" t="s">
        <v>88</v>
      </c>
      <c r="C739" s="25" t="s">
        <v>2292</v>
      </c>
      <c r="D739" s="25" t="s">
        <v>2293</v>
      </c>
      <c r="E739" s="25" t="s">
        <v>2294</v>
      </c>
      <c r="F739" s="24" t="str">
        <f t="shared" si="23"/>
        <v>新潟市</v>
      </c>
      <c r="G739" s="24" t="str">
        <f t="shared" si="24"/>
        <v>ﾆｲｶﾞﾀｼ</v>
      </c>
    </row>
    <row r="740" spans="1:7">
      <c r="A740" s="25" t="s">
        <v>2295</v>
      </c>
      <c r="B740" s="25" t="s">
        <v>88</v>
      </c>
      <c r="C740" s="25" t="s">
        <v>2296</v>
      </c>
      <c r="D740" s="25" t="s">
        <v>2293</v>
      </c>
      <c r="E740" s="25" t="s">
        <v>2297</v>
      </c>
      <c r="F740" s="24" t="str">
        <f t="shared" si="23"/>
        <v>長岡市</v>
      </c>
      <c r="G740" s="24" t="str">
        <f t="shared" si="24"/>
        <v>ﾅｶﾞｵｶｼ</v>
      </c>
    </row>
    <row r="741" spans="1:7">
      <c r="A741" s="25" t="s">
        <v>2298</v>
      </c>
      <c r="B741" s="25" t="s">
        <v>88</v>
      </c>
      <c r="C741" s="25" t="s">
        <v>2299</v>
      </c>
      <c r="D741" s="25" t="s">
        <v>2293</v>
      </c>
      <c r="E741" s="25" t="s">
        <v>2300</v>
      </c>
      <c r="F741" s="24" t="str">
        <f t="shared" si="23"/>
        <v>三条市</v>
      </c>
      <c r="G741" s="24" t="str">
        <f t="shared" si="24"/>
        <v>ｻﾝｼﾞｮｳｼ</v>
      </c>
    </row>
    <row r="742" spans="1:7">
      <c r="A742" s="25" t="s">
        <v>2301</v>
      </c>
      <c r="B742" s="25" t="s">
        <v>88</v>
      </c>
      <c r="C742" s="25" t="s">
        <v>2302</v>
      </c>
      <c r="D742" s="25" t="s">
        <v>2293</v>
      </c>
      <c r="E742" s="25" t="s">
        <v>2303</v>
      </c>
      <c r="F742" s="24" t="str">
        <f t="shared" si="23"/>
        <v>柏崎市</v>
      </c>
      <c r="G742" s="24" t="str">
        <f t="shared" si="24"/>
        <v>ｶｼﾜｻﾞｷｼ</v>
      </c>
    </row>
    <row r="743" spans="1:7">
      <c r="A743" s="25" t="s">
        <v>2304</v>
      </c>
      <c r="B743" s="25" t="s">
        <v>88</v>
      </c>
      <c r="C743" s="25" t="s">
        <v>2305</v>
      </c>
      <c r="D743" s="25" t="s">
        <v>2293</v>
      </c>
      <c r="E743" s="25" t="s">
        <v>2306</v>
      </c>
      <c r="F743" s="24" t="str">
        <f t="shared" si="23"/>
        <v>新発田市</v>
      </c>
      <c r="G743" s="24" t="str">
        <f t="shared" si="24"/>
        <v>ｼﾊﾞﾀｼ</v>
      </c>
    </row>
    <row r="744" spans="1:7">
      <c r="A744" s="25" t="s">
        <v>2307</v>
      </c>
      <c r="B744" s="25" t="s">
        <v>88</v>
      </c>
      <c r="C744" s="25" t="s">
        <v>2308</v>
      </c>
      <c r="D744" s="25" t="s">
        <v>2293</v>
      </c>
      <c r="E744" s="25" t="s">
        <v>2309</v>
      </c>
      <c r="F744" s="24" t="str">
        <f t="shared" si="23"/>
        <v>小千谷市</v>
      </c>
      <c r="G744" s="24" t="str">
        <f t="shared" si="24"/>
        <v>ｵﾁﾞﾔｼ</v>
      </c>
    </row>
    <row r="745" spans="1:7">
      <c r="A745" s="25" t="s">
        <v>2310</v>
      </c>
      <c r="B745" s="25" t="s">
        <v>88</v>
      </c>
      <c r="C745" s="25" t="s">
        <v>2311</v>
      </c>
      <c r="D745" s="25" t="s">
        <v>2293</v>
      </c>
      <c r="E745" s="25" t="s">
        <v>2312</v>
      </c>
      <c r="F745" s="24" t="str">
        <f t="shared" si="23"/>
        <v>加茂市</v>
      </c>
      <c r="G745" s="24" t="str">
        <f t="shared" si="24"/>
        <v>ｶﾓｼ</v>
      </c>
    </row>
    <row r="746" spans="1:7">
      <c r="A746" s="25" t="s">
        <v>2313</v>
      </c>
      <c r="B746" s="25" t="s">
        <v>88</v>
      </c>
      <c r="C746" s="25" t="s">
        <v>2314</v>
      </c>
      <c r="D746" s="25" t="s">
        <v>2293</v>
      </c>
      <c r="E746" s="25" t="s">
        <v>2315</v>
      </c>
      <c r="F746" s="24" t="str">
        <f t="shared" si="23"/>
        <v>十日町市</v>
      </c>
      <c r="G746" s="24" t="str">
        <f t="shared" si="24"/>
        <v>ﾄｵｶﾏﾁｼ</v>
      </c>
    </row>
    <row r="747" spans="1:7">
      <c r="A747" s="25" t="s">
        <v>2316</v>
      </c>
      <c r="B747" s="25" t="s">
        <v>88</v>
      </c>
      <c r="C747" s="25" t="s">
        <v>2317</v>
      </c>
      <c r="D747" s="25" t="s">
        <v>2293</v>
      </c>
      <c r="E747" s="25" t="s">
        <v>2318</v>
      </c>
      <c r="F747" s="24" t="str">
        <f t="shared" si="23"/>
        <v>見附市</v>
      </c>
      <c r="G747" s="24" t="str">
        <f t="shared" si="24"/>
        <v>ﾐﾂｹｼ</v>
      </c>
    </row>
    <row r="748" spans="1:7">
      <c r="A748" s="25" t="s">
        <v>2319</v>
      </c>
      <c r="B748" s="25" t="s">
        <v>88</v>
      </c>
      <c r="C748" s="25" t="s">
        <v>2320</v>
      </c>
      <c r="D748" s="25" t="s">
        <v>2293</v>
      </c>
      <c r="E748" s="25" t="s">
        <v>2321</v>
      </c>
      <c r="F748" s="24" t="str">
        <f t="shared" si="23"/>
        <v>村上市</v>
      </c>
      <c r="G748" s="24" t="str">
        <f t="shared" si="24"/>
        <v>ﾑﾗｶﾐｼ</v>
      </c>
    </row>
    <row r="749" spans="1:7">
      <c r="A749" s="25" t="s">
        <v>2322</v>
      </c>
      <c r="B749" s="25" t="s">
        <v>88</v>
      </c>
      <c r="C749" s="25" t="s">
        <v>2323</v>
      </c>
      <c r="D749" s="25" t="s">
        <v>2293</v>
      </c>
      <c r="E749" s="25" t="s">
        <v>2324</v>
      </c>
      <c r="F749" s="24" t="str">
        <f t="shared" si="23"/>
        <v>燕市</v>
      </c>
      <c r="G749" s="24" t="str">
        <f t="shared" si="24"/>
        <v>ﾂﾊﾞﾒｼ</v>
      </c>
    </row>
    <row r="750" spans="1:7">
      <c r="A750" s="25" t="s">
        <v>2325</v>
      </c>
      <c r="B750" s="25" t="s">
        <v>88</v>
      </c>
      <c r="C750" s="25" t="s">
        <v>2326</v>
      </c>
      <c r="D750" s="25" t="s">
        <v>2293</v>
      </c>
      <c r="E750" s="25" t="s">
        <v>2327</v>
      </c>
      <c r="F750" s="24" t="str">
        <f t="shared" si="23"/>
        <v>糸魚川市</v>
      </c>
      <c r="G750" s="24" t="str">
        <f t="shared" si="24"/>
        <v>ｲﾄｲｶﾞﾜｼ</v>
      </c>
    </row>
    <row r="751" spans="1:7">
      <c r="A751" s="25" t="s">
        <v>2328</v>
      </c>
      <c r="B751" s="25" t="s">
        <v>88</v>
      </c>
      <c r="C751" s="25" t="s">
        <v>2329</v>
      </c>
      <c r="D751" s="25" t="s">
        <v>2293</v>
      </c>
      <c r="E751" s="25" t="s">
        <v>2330</v>
      </c>
      <c r="F751" s="24" t="str">
        <f t="shared" si="23"/>
        <v>妙高市</v>
      </c>
      <c r="G751" s="24" t="str">
        <f t="shared" si="24"/>
        <v>ﾐｮｳｺｳｼ</v>
      </c>
    </row>
    <row r="752" spans="1:7">
      <c r="A752" s="25" t="s">
        <v>2331</v>
      </c>
      <c r="B752" s="25" t="s">
        <v>88</v>
      </c>
      <c r="C752" s="25" t="s">
        <v>2332</v>
      </c>
      <c r="D752" s="25" t="s">
        <v>2293</v>
      </c>
      <c r="E752" s="25" t="s">
        <v>2333</v>
      </c>
      <c r="F752" s="24" t="str">
        <f t="shared" si="23"/>
        <v>五泉市</v>
      </c>
      <c r="G752" s="24" t="str">
        <f t="shared" si="24"/>
        <v>ｺﾞｾﾝｼ</v>
      </c>
    </row>
    <row r="753" spans="1:7">
      <c r="A753" s="25" t="s">
        <v>2334</v>
      </c>
      <c r="B753" s="25" t="s">
        <v>88</v>
      </c>
      <c r="C753" s="25" t="s">
        <v>2335</v>
      </c>
      <c r="D753" s="25" t="s">
        <v>2293</v>
      </c>
      <c r="E753" s="25" t="s">
        <v>2336</v>
      </c>
      <c r="F753" s="24" t="str">
        <f t="shared" si="23"/>
        <v>上越市</v>
      </c>
      <c r="G753" s="24" t="str">
        <f t="shared" si="24"/>
        <v>ｼﾞｮｳｴﾂｼ</v>
      </c>
    </row>
    <row r="754" spans="1:7">
      <c r="A754" s="25" t="s">
        <v>2337</v>
      </c>
      <c r="B754" s="25" t="s">
        <v>88</v>
      </c>
      <c r="C754" s="25" t="s">
        <v>2338</v>
      </c>
      <c r="D754" s="25" t="s">
        <v>2293</v>
      </c>
      <c r="E754" s="25" t="s">
        <v>2339</v>
      </c>
      <c r="F754" s="24" t="str">
        <f t="shared" si="23"/>
        <v>阿賀野市</v>
      </c>
      <c r="G754" s="24" t="str">
        <f t="shared" si="24"/>
        <v>ｱｶﾞﾉｼ</v>
      </c>
    </row>
    <row r="755" spans="1:7">
      <c r="A755" s="28" t="s">
        <v>5580</v>
      </c>
      <c r="B755" s="28" t="s">
        <v>88</v>
      </c>
      <c r="C755" s="28" t="s">
        <v>2341</v>
      </c>
      <c r="D755" s="25" t="s">
        <v>2293</v>
      </c>
      <c r="E755" s="25" t="s">
        <v>2342</v>
      </c>
      <c r="F755" s="24" t="str">
        <f t="shared" si="23"/>
        <v>佐渡市</v>
      </c>
      <c r="G755" s="24" t="str">
        <f t="shared" si="24"/>
        <v>ｻﾄﾞｼ</v>
      </c>
    </row>
    <row r="756" spans="1:7">
      <c r="A756" s="25" t="s">
        <v>2343</v>
      </c>
      <c r="B756" s="25" t="s">
        <v>88</v>
      </c>
      <c r="C756" s="25" t="s">
        <v>2344</v>
      </c>
      <c r="D756" s="25" t="s">
        <v>2293</v>
      </c>
      <c r="E756" s="25" t="s">
        <v>2345</v>
      </c>
      <c r="F756" s="24" t="str">
        <f t="shared" si="23"/>
        <v>魚沼市</v>
      </c>
      <c r="G756" s="24" t="str">
        <f t="shared" si="24"/>
        <v>ｳｵﾇﾏｼ</v>
      </c>
    </row>
    <row r="757" spans="1:7">
      <c r="A757" s="25" t="s">
        <v>2346</v>
      </c>
      <c r="B757" s="25" t="s">
        <v>88</v>
      </c>
      <c r="C757" s="25" t="s">
        <v>2347</v>
      </c>
      <c r="D757" s="25" t="s">
        <v>2293</v>
      </c>
      <c r="E757" s="25" t="s">
        <v>2348</v>
      </c>
      <c r="F757" s="24" t="str">
        <f t="shared" si="23"/>
        <v>南魚沼市</v>
      </c>
      <c r="G757" s="24" t="str">
        <f t="shared" si="24"/>
        <v>ﾐﾅﾐｳｵﾇﾏｼ</v>
      </c>
    </row>
    <row r="758" spans="1:7">
      <c r="A758" s="25" t="s">
        <v>2349</v>
      </c>
      <c r="B758" s="25" t="s">
        <v>88</v>
      </c>
      <c r="C758" s="25" t="s">
        <v>2350</v>
      </c>
      <c r="D758" s="25" t="s">
        <v>2293</v>
      </c>
      <c r="E758" s="25" t="s">
        <v>2351</v>
      </c>
      <c r="F758" s="24" t="str">
        <f t="shared" si="23"/>
        <v>胎内市</v>
      </c>
      <c r="G758" s="24" t="str">
        <f t="shared" si="24"/>
        <v>ﾀｲﾅｲｼ</v>
      </c>
    </row>
    <row r="759" spans="1:7">
      <c r="A759" s="25" t="s">
        <v>2352</v>
      </c>
      <c r="B759" s="25" t="s">
        <v>88</v>
      </c>
      <c r="C759" s="25" t="s">
        <v>2353</v>
      </c>
      <c r="D759" s="25" t="s">
        <v>2293</v>
      </c>
      <c r="E759" s="25" t="s">
        <v>2354</v>
      </c>
      <c r="F759" s="24" t="str">
        <f t="shared" si="23"/>
        <v>聖籠町</v>
      </c>
      <c r="G759" s="24" t="str">
        <f t="shared" si="24"/>
        <v>ｾｲﾛｳﾏﾁ</v>
      </c>
    </row>
    <row r="760" spans="1:7">
      <c r="A760" s="25" t="s">
        <v>2355</v>
      </c>
      <c r="B760" s="25" t="s">
        <v>88</v>
      </c>
      <c r="C760" s="25" t="s">
        <v>2356</v>
      </c>
      <c r="D760" s="25" t="s">
        <v>2293</v>
      </c>
      <c r="E760" s="25" t="s">
        <v>2357</v>
      </c>
      <c r="F760" s="24" t="str">
        <f t="shared" si="23"/>
        <v>弥彦村</v>
      </c>
      <c r="G760" s="24" t="str">
        <f t="shared" si="24"/>
        <v>ﾔﾋｺﾑﾗ</v>
      </c>
    </row>
    <row r="761" spans="1:7">
      <c r="A761" s="25" t="s">
        <v>2358</v>
      </c>
      <c r="B761" s="25" t="s">
        <v>88</v>
      </c>
      <c r="C761" s="25" t="s">
        <v>2359</v>
      </c>
      <c r="D761" s="25" t="s">
        <v>2293</v>
      </c>
      <c r="E761" s="25" t="s">
        <v>2360</v>
      </c>
      <c r="F761" s="24" t="str">
        <f t="shared" si="23"/>
        <v>田上町</v>
      </c>
      <c r="G761" s="24" t="str">
        <f t="shared" si="24"/>
        <v>ﾀｶﾞﾐﾏﾁ</v>
      </c>
    </row>
    <row r="762" spans="1:7">
      <c r="A762" s="25" t="s">
        <v>2361</v>
      </c>
      <c r="B762" s="25" t="s">
        <v>88</v>
      </c>
      <c r="C762" s="25" t="s">
        <v>2362</v>
      </c>
      <c r="D762" s="25" t="s">
        <v>2293</v>
      </c>
      <c r="E762" s="25" t="s">
        <v>2363</v>
      </c>
      <c r="F762" s="24" t="str">
        <f t="shared" si="23"/>
        <v>阿賀町</v>
      </c>
      <c r="G762" s="24" t="str">
        <f t="shared" si="24"/>
        <v>ｱｶﾞﾏﾁ</v>
      </c>
    </row>
    <row r="763" spans="1:7">
      <c r="A763" s="25" t="s">
        <v>2364</v>
      </c>
      <c r="B763" s="25" t="s">
        <v>88</v>
      </c>
      <c r="C763" s="25" t="s">
        <v>2365</v>
      </c>
      <c r="D763" s="25" t="s">
        <v>2293</v>
      </c>
      <c r="E763" s="25" t="s">
        <v>2366</v>
      </c>
      <c r="F763" s="24" t="str">
        <f t="shared" si="23"/>
        <v>出雲崎町</v>
      </c>
      <c r="G763" s="24" t="str">
        <f t="shared" si="24"/>
        <v>ｲｽﾞﾓｻﾞｷﾏﾁ</v>
      </c>
    </row>
    <row r="764" spans="1:7">
      <c r="A764" s="25" t="s">
        <v>2367</v>
      </c>
      <c r="B764" s="25" t="s">
        <v>88</v>
      </c>
      <c r="C764" s="25" t="s">
        <v>2368</v>
      </c>
      <c r="D764" s="25" t="s">
        <v>2293</v>
      </c>
      <c r="E764" s="25" t="s">
        <v>2369</v>
      </c>
      <c r="F764" s="24" t="str">
        <f t="shared" si="23"/>
        <v>湯沢町</v>
      </c>
      <c r="G764" s="24" t="str">
        <f t="shared" si="24"/>
        <v>ﾕｻﾞﾜﾏﾁ</v>
      </c>
    </row>
    <row r="765" spans="1:7">
      <c r="A765" s="25" t="s">
        <v>2370</v>
      </c>
      <c r="B765" s="25" t="s">
        <v>88</v>
      </c>
      <c r="C765" s="25" t="s">
        <v>2371</v>
      </c>
      <c r="D765" s="25" t="s">
        <v>2293</v>
      </c>
      <c r="E765" s="25" t="s">
        <v>2372</v>
      </c>
      <c r="F765" s="24" t="str">
        <f t="shared" si="23"/>
        <v>津南町</v>
      </c>
      <c r="G765" s="24" t="str">
        <f t="shared" si="24"/>
        <v>ﾂﾅﾝﾏﾁ</v>
      </c>
    </row>
    <row r="766" spans="1:7">
      <c r="A766" s="25" t="s">
        <v>2373</v>
      </c>
      <c r="B766" s="25" t="s">
        <v>88</v>
      </c>
      <c r="C766" s="25" t="s">
        <v>2374</v>
      </c>
      <c r="D766" s="25" t="s">
        <v>2293</v>
      </c>
      <c r="E766" s="25" t="s">
        <v>2375</v>
      </c>
      <c r="F766" s="24" t="str">
        <f t="shared" si="23"/>
        <v>刈羽村</v>
      </c>
      <c r="G766" s="24" t="str">
        <f t="shared" si="24"/>
        <v>ｶﾘﾜﾑﾗ</v>
      </c>
    </row>
    <row r="767" spans="1:7">
      <c r="A767" s="25" t="s">
        <v>2376</v>
      </c>
      <c r="B767" s="25" t="s">
        <v>88</v>
      </c>
      <c r="C767" s="25" t="s">
        <v>2377</v>
      </c>
      <c r="D767" s="25" t="s">
        <v>2293</v>
      </c>
      <c r="E767" s="25" t="s">
        <v>2378</v>
      </c>
      <c r="F767" s="24" t="str">
        <f t="shared" si="23"/>
        <v>関川村</v>
      </c>
      <c r="G767" s="24" t="str">
        <f t="shared" si="24"/>
        <v>ｾｷｶﾜﾑﾗ</v>
      </c>
    </row>
    <row r="768" spans="1:7">
      <c r="A768" s="25" t="s">
        <v>2379</v>
      </c>
      <c r="B768" s="25" t="s">
        <v>88</v>
      </c>
      <c r="C768" s="25" t="s">
        <v>2380</v>
      </c>
      <c r="D768" s="25" t="s">
        <v>2293</v>
      </c>
      <c r="E768" s="25" t="s">
        <v>2381</v>
      </c>
      <c r="F768" s="24" t="str">
        <f t="shared" si="23"/>
        <v>粟島浦村</v>
      </c>
      <c r="G768" s="24" t="str">
        <f t="shared" si="24"/>
        <v>ｱﾜｼﾏｳﾗﾑﾗ</v>
      </c>
    </row>
    <row r="769" spans="1:7">
      <c r="A769" s="26" t="s">
        <v>2382</v>
      </c>
      <c r="B769" s="26" t="s">
        <v>2383</v>
      </c>
      <c r="C769" s="27"/>
      <c r="D769" s="28" t="s">
        <v>2384</v>
      </c>
      <c r="E769" s="27"/>
      <c r="F769" s="24" t="str">
        <f t="shared" si="23"/>
        <v>富山県</v>
      </c>
      <c r="G769" s="24" t="str">
        <f t="shared" si="24"/>
        <v>ﾄﾔﾏｹﾝ</v>
      </c>
    </row>
    <row r="770" spans="1:7">
      <c r="A770" s="25" t="s">
        <v>2385</v>
      </c>
      <c r="B770" s="25" t="s">
        <v>93</v>
      </c>
      <c r="C770" s="25" t="s">
        <v>2386</v>
      </c>
      <c r="D770" s="25" t="s">
        <v>2387</v>
      </c>
      <c r="E770" s="25" t="s">
        <v>2388</v>
      </c>
      <c r="F770" s="24" t="str">
        <f t="shared" si="23"/>
        <v>富山市</v>
      </c>
      <c r="G770" s="24" t="str">
        <f t="shared" si="24"/>
        <v>ﾄﾔﾏｼ</v>
      </c>
    </row>
    <row r="771" spans="1:7">
      <c r="A771" s="25" t="s">
        <v>2389</v>
      </c>
      <c r="B771" s="25" t="s">
        <v>93</v>
      </c>
      <c r="C771" s="25" t="s">
        <v>2390</v>
      </c>
      <c r="D771" s="25" t="s">
        <v>2387</v>
      </c>
      <c r="E771" s="25" t="s">
        <v>2391</v>
      </c>
      <c r="F771" s="24" t="str">
        <f t="shared" ref="F771:F834" si="25">IF(C771="",B771,C771)</f>
        <v>高岡市</v>
      </c>
      <c r="G771" s="24" t="str">
        <f t="shared" ref="G771:G834" si="26">IF(E771="",D771,E771)</f>
        <v>ﾀｶｵｶｼ</v>
      </c>
    </row>
    <row r="772" spans="1:7">
      <c r="A772" s="25" t="s">
        <v>2392</v>
      </c>
      <c r="B772" s="25" t="s">
        <v>93</v>
      </c>
      <c r="C772" s="25" t="s">
        <v>2393</v>
      </c>
      <c r="D772" s="25" t="s">
        <v>2387</v>
      </c>
      <c r="E772" s="25" t="s">
        <v>2394</v>
      </c>
      <c r="F772" s="24" t="str">
        <f t="shared" si="25"/>
        <v>魚津市</v>
      </c>
      <c r="G772" s="24" t="str">
        <f t="shared" si="26"/>
        <v>ｳｵﾂﾞｼ</v>
      </c>
    </row>
    <row r="773" spans="1:7">
      <c r="A773" s="25" t="s">
        <v>2395</v>
      </c>
      <c r="B773" s="25" t="s">
        <v>93</v>
      </c>
      <c r="C773" s="25" t="s">
        <v>2396</v>
      </c>
      <c r="D773" s="25" t="s">
        <v>2387</v>
      </c>
      <c r="E773" s="25" t="s">
        <v>2397</v>
      </c>
      <c r="F773" s="24" t="str">
        <f t="shared" si="25"/>
        <v>氷見市</v>
      </c>
      <c r="G773" s="24" t="str">
        <f t="shared" si="26"/>
        <v>ﾋﾐｼ</v>
      </c>
    </row>
    <row r="774" spans="1:7">
      <c r="A774" s="25" t="s">
        <v>2398</v>
      </c>
      <c r="B774" s="25" t="s">
        <v>93</v>
      </c>
      <c r="C774" s="25" t="s">
        <v>2399</v>
      </c>
      <c r="D774" s="25" t="s">
        <v>2387</v>
      </c>
      <c r="E774" s="25" t="s">
        <v>2400</v>
      </c>
      <c r="F774" s="24" t="str">
        <f t="shared" si="25"/>
        <v>滑川市</v>
      </c>
      <c r="G774" s="24" t="str">
        <f t="shared" si="26"/>
        <v>ﾅﾒﾘｶﾜｼ</v>
      </c>
    </row>
    <row r="775" spans="1:7">
      <c r="A775" s="25" t="s">
        <v>2401</v>
      </c>
      <c r="B775" s="25" t="s">
        <v>93</v>
      </c>
      <c r="C775" s="25" t="s">
        <v>2402</v>
      </c>
      <c r="D775" s="25" t="s">
        <v>2387</v>
      </c>
      <c r="E775" s="25" t="s">
        <v>2403</v>
      </c>
      <c r="F775" s="24" t="str">
        <f t="shared" si="25"/>
        <v>黒部市</v>
      </c>
      <c r="G775" s="24" t="str">
        <f t="shared" si="26"/>
        <v>ｸﾛﾍﾞｼ</v>
      </c>
    </row>
    <row r="776" spans="1:7">
      <c r="A776" s="25" t="s">
        <v>2404</v>
      </c>
      <c r="B776" s="25" t="s">
        <v>93</v>
      </c>
      <c r="C776" s="25" t="s">
        <v>2405</v>
      </c>
      <c r="D776" s="25" t="s">
        <v>2387</v>
      </c>
      <c r="E776" s="25" t="s">
        <v>2406</v>
      </c>
      <c r="F776" s="24" t="str">
        <f t="shared" si="25"/>
        <v>砺波市</v>
      </c>
      <c r="G776" s="24" t="str">
        <f t="shared" si="26"/>
        <v>ﾄﾅﾐｼ</v>
      </c>
    </row>
    <row r="777" spans="1:7">
      <c r="A777" s="25" t="s">
        <v>2407</v>
      </c>
      <c r="B777" s="25" t="s">
        <v>93</v>
      </c>
      <c r="C777" s="25" t="s">
        <v>2408</v>
      </c>
      <c r="D777" s="25" t="s">
        <v>2387</v>
      </c>
      <c r="E777" s="25" t="s">
        <v>2409</v>
      </c>
      <c r="F777" s="24" t="str">
        <f t="shared" si="25"/>
        <v>小矢部市</v>
      </c>
      <c r="G777" s="24" t="str">
        <f t="shared" si="26"/>
        <v>ｵﾔﾍﾞｼ</v>
      </c>
    </row>
    <row r="778" spans="1:7">
      <c r="A778" s="25" t="s">
        <v>2410</v>
      </c>
      <c r="B778" s="25" t="s">
        <v>93</v>
      </c>
      <c r="C778" s="25" t="s">
        <v>2411</v>
      </c>
      <c r="D778" s="25" t="s">
        <v>2387</v>
      </c>
      <c r="E778" s="25" t="s">
        <v>2412</v>
      </c>
      <c r="F778" s="24" t="str">
        <f t="shared" si="25"/>
        <v>南砺市</v>
      </c>
      <c r="G778" s="24" t="str">
        <f t="shared" si="26"/>
        <v>ﾅﾝﾄｼ</v>
      </c>
    </row>
    <row r="779" spans="1:7">
      <c r="A779" s="25" t="s">
        <v>2413</v>
      </c>
      <c r="B779" s="25" t="s">
        <v>93</v>
      </c>
      <c r="C779" s="25" t="s">
        <v>2414</v>
      </c>
      <c r="D779" s="25" t="s">
        <v>2387</v>
      </c>
      <c r="E779" s="25" t="s">
        <v>2415</v>
      </c>
      <c r="F779" s="24" t="str">
        <f t="shared" si="25"/>
        <v>射水市</v>
      </c>
      <c r="G779" s="24" t="str">
        <f t="shared" si="26"/>
        <v>ｲﾐｽﾞｼ</v>
      </c>
    </row>
    <row r="780" spans="1:7">
      <c r="A780" s="25" t="s">
        <v>2416</v>
      </c>
      <c r="B780" s="25" t="s">
        <v>93</v>
      </c>
      <c r="C780" s="25" t="s">
        <v>2417</v>
      </c>
      <c r="D780" s="25" t="s">
        <v>2387</v>
      </c>
      <c r="E780" s="25" t="s">
        <v>2418</v>
      </c>
      <c r="F780" s="24" t="str">
        <f t="shared" si="25"/>
        <v>舟橋村</v>
      </c>
      <c r="G780" s="24" t="str">
        <f t="shared" si="26"/>
        <v>ﾌﾅﾊｼﾑﾗ</v>
      </c>
    </row>
    <row r="781" spans="1:7">
      <c r="A781" s="25" t="s">
        <v>2419</v>
      </c>
      <c r="B781" s="25" t="s">
        <v>93</v>
      </c>
      <c r="C781" s="25" t="s">
        <v>2420</v>
      </c>
      <c r="D781" s="25" t="s">
        <v>2387</v>
      </c>
      <c r="E781" s="25" t="s">
        <v>2421</v>
      </c>
      <c r="F781" s="24" t="str">
        <f t="shared" si="25"/>
        <v>上市町</v>
      </c>
      <c r="G781" s="24" t="str">
        <f t="shared" si="26"/>
        <v>ｶﾐｲﾁﾏﾁ</v>
      </c>
    </row>
    <row r="782" spans="1:7">
      <c r="A782" s="25" t="s">
        <v>2422</v>
      </c>
      <c r="B782" s="25" t="s">
        <v>93</v>
      </c>
      <c r="C782" s="25" t="s">
        <v>2423</v>
      </c>
      <c r="D782" s="25" t="s">
        <v>2387</v>
      </c>
      <c r="E782" s="25" t="s">
        <v>2424</v>
      </c>
      <c r="F782" s="24" t="str">
        <f t="shared" si="25"/>
        <v>立山町</v>
      </c>
      <c r="G782" s="24" t="str">
        <f t="shared" si="26"/>
        <v>ﾀﾃﾔﾏﾏﾁ</v>
      </c>
    </row>
    <row r="783" spans="1:7">
      <c r="A783" s="25" t="s">
        <v>2425</v>
      </c>
      <c r="B783" s="25" t="s">
        <v>93</v>
      </c>
      <c r="C783" s="25" t="s">
        <v>2426</v>
      </c>
      <c r="D783" s="25" t="s">
        <v>2387</v>
      </c>
      <c r="E783" s="25" t="s">
        <v>2427</v>
      </c>
      <c r="F783" s="24" t="str">
        <f t="shared" si="25"/>
        <v>入善町</v>
      </c>
      <c r="G783" s="24" t="str">
        <f t="shared" si="26"/>
        <v>ﾆｭｳｾﾞﾝﾏﾁ</v>
      </c>
    </row>
    <row r="784" spans="1:7">
      <c r="A784" s="25" t="s">
        <v>2428</v>
      </c>
      <c r="B784" s="25" t="s">
        <v>93</v>
      </c>
      <c r="C784" s="25" t="s">
        <v>1087</v>
      </c>
      <c r="D784" s="25" t="s">
        <v>2387</v>
      </c>
      <c r="E784" s="25" t="s">
        <v>1088</v>
      </c>
      <c r="F784" s="24" t="str">
        <f t="shared" si="25"/>
        <v>朝日町</v>
      </c>
      <c r="G784" s="24" t="str">
        <f t="shared" si="26"/>
        <v>ｱｻﾋﾏﾁ</v>
      </c>
    </row>
    <row r="785" spans="1:7">
      <c r="A785" s="26" t="s">
        <v>2429</v>
      </c>
      <c r="B785" s="26" t="s">
        <v>2430</v>
      </c>
      <c r="C785" s="27"/>
      <c r="D785" s="28" t="s">
        <v>2431</v>
      </c>
      <c r="E785" s="27"/>
      <c r="F785" s="24" t="str">
        <f t="shared" si="25"/>
        <v>石川県</v>
      </c>
      <c r="G785" s="24" t="str">
        <f t="shared" si="26"/>
        <v>ｲｼｶﾜｹﾝ</v>
      </c>
    </row>
    <row r="786" spans="1:7">
      <c r="A786" s="25" t="s">
        <v>2432</v>
      </c>
      <c r="B786" s="25" t="s">
        <v>97</v>
      </c>
      <c r="C786" s="25" t="s">
        <v>2433</v>
      </c>
      <c r="D786" s="25" t="s">
        <v>2434</v>
      </c>
      <c r="E786" s="25" t="s">
        <v>2435</v>
      </c>
      <c r="F786" s="24" t="str">
        <f t="shared" si="25"/>
        <v>金沢市</v>
      </c>
      <c r="G786" s="24" t="str">
        <f t="shared" si="26"/>
        <v>ｶﾅｻﾞﾜｼ</v>
      </c>
    </row>
    <row r="787" spans="1:7">
      <c r="A787" s="25" t="s">
        <v>2436</v>
      </c>
      <c r="B787" s="25" t="s">
        <v>97</v>
      </c>
      <c r="C787" s="25" t="s">
        <v>2437</v>
      </c>
      <c r="D787" s="25" t="s">
        <v>2434</v>
      </c>
      <c r="E787" s="25" t="s">
        <v>2438</v>
      </c>
      <c r="F787" s="24" t="str">
        <f t="shared" si="25"/>
        <v>七尾市</v>
      </c>
      <c r="G787" s="24" t="str">
        <f t="shared" si="26"/>
        <v>ﾅﾅｵｼ</v>
      </c>
    </row>
    <row r="788" spans="1:7">
      <c r="A788" s="25" t="s">
        <v>2439</v>
      </c>
      <c r="B788" s="25" t="s">
        <v>97</v>
      </c>
      <c r="C788" s="25" t="s">
        <v>2440</v>
      </c>
      <c r="D788" s="25" t="s">
        <v>2434</v>
      </c>
      <c r="E788" s="25" t="s">
        <v>2441</v>
      </c>
      <c r="F788" s="24" t="str">
        <f t="shared" si="25"/>
        <v>小松市</v>
      </c>
      <c r="G788" s="24" t="str">
        <f t="shared" si="26"/>
        <v>ｺﾏﾂｼ</v>
      </c>
    </row>
    <row r="789" spans="1:7">
      <c r="A789" s="25" t="s">
        <v>2442</v>
      </c>
      <c r="B789" s="25" t="s">
        <v>97</v>
      </c>
      <c r="C789" s="25" t="s">
        <v>2443</v>
      </c>
      <c r="D789" s="25" t="s">
        <v>2434</v>
      </c>
      <c r="E789" s="25" t="s">
        <v>2444</v>
      </c>
      <c r="F789" s="24" t="str">
        <f t="shared" si="25"/>
        <v>輪島市</v>
      </c>
      <c r="G789" s="24" t="str">
        <f t="shared" si="26"/>
        <v>ﾜｼﾞﾏｼ</v>
      </c>
    </row>
    <row r="790" spans="1:7">
      <c r="A790" s="25" t="s">
        <v>2445</v>
      </c>
      <c r="B790" s="25" t="s">
        <v>97</v>
      </c>
      <c r="C790" s="25" t="s">
        <v>2446</v>
      </c>
      <c r="D790" s="25" t="s">
        <v>2434</v>
      </c>
      <c r="E790" s="25" t="s">
        <v>2447</v>
      </c>
      <c r="F790" s="24" t="str">
        <f t="shared" si="25"/>
        <v>珠洲市</v>
      </c>
      <c r="G790" s="24" t="str">
        <f t="shared" si="26"/>
        <v>ｽｽﾞｼ</v>
      </c>
    </row>
    <row r="791" spans="1:7">
      <c r="A791" s="25" t="s">
        <v>2448</v>
      </c>
      <c r="B791" s="25" t="s">
        <v>97</v>
      </c>
      <c r="C791" s="25" t="s">
        <v>2449</v>
      </c>
      <c r="D791" s="25" t="s">
        <v>2434</v>
      </c>
      <c r="E791" s="25" t="s">
        <v>2450</v>
      </c>
      <c r="F791" s="24" t="str">
        <f t="shared" si="25"/>
        <v>加賀市</v>
      </c>
      <c r="G791" s="24" t="str">
        <f t="shared" si="26"/>
        <v>ｶｶﾞｼ</v>
      </c>
    </row>
    <row r="792" spans="1:7">
      <c r="A792" s="25" t="s">
        <v>2451</v>
      </c>
      <c r="B792" s="25" t="s">
        <v>97</v>
      </c>
      <c r="C792" s="25" t="s">
        <v>2452</v>
      </c>
      <c r="D792" s="25" t="s">
        <v>2434</v>
      </c>
      <c r="E792" s="25" t="s">
        <v>2453</v>
      </c>
      <c r="F792" s="24" t="str">
        <f t="shared" si="25"/>
        <v>羽咋市</v>
      </c>
      <c r="G792" s="24" t="str">
        <f t="shared" si="26"/>
        <v>ﾊｸｲｼ</v>
      </c>
    </row>
    <row r="793" spans="1:7">
      <c r="A793" s="25" t="s">
        <v>2454</v>
      </c>
      <c r="B793" s="25" t="s">
        <v>97</v>
      </c>
      <c r="C793" s="25" t="s">
        <v>2455</v>
      </c>
      <c r="D793" s="25" t="s">
        <v>2434</v>
      </c>
      <c r="E793" s="25" t="s">
        <v>2456</v>
      </c>
      <c r="F793" s="24" t="str">
        <f t="shared" si="25"/>
        <v>かほく市</v>
      </c>
      <c r="G793" s="24" t="str">
        <f t="shared" si="26"/>
        <v>ｶﾎｸｼ</v>
      </c>
    </row>
    <row r="794" spans="1:7">
      <c r="A794" s="25" t="s">
        <v>2457</v>
      </c>
      <c r="B794" s="25" t="s">
        <v>97</v>
      </c>
      <c r="C794" s="25" t="s">
        <v>2458</v>
      </c>
      <c r="D794" s="25" t="s">
        <v>2434</v>
      </c>
      <c r="E794" s="25" t="s">
        <v>2459</v>
      </c>
      <c r="F794" s="24" t="str">
        <f t="shared" si="25"/>
        <v>白山市</v>
      </c>
      <c r="G794" s="24" t="str">
        <f t="shared" si="26"/>
        <v>ﾊｸｻﾝｼ</v>
      </c>
    </row>
    <row r="795" spans="1:7">
      <c r="A795" s="25" t="s">
        <v>2460</v>
      </c>
      <c r="B795" s="25" t="s">
        <v>97</v>
      </c>
      <c r="C795" s="25" t="s">
        <v>2461</v>
      </c>
      <c r="D795" s="25" t="s">
        <v>2434</v>
      </c>
      <c r="E795" s="25" t="s">
        <v>2462</v>
      </c>
      <c r="F795" s="24" t="str">
        <f t="shared" si="25"/>
        <v>能美市</v>
      </c>
      <c r="G795" s="24" t="str">
        <f t="shared" si="26"/>
        <v>ﾉﾐｼ</v>
      </c>
    </row>
    <row r="796" spans="1:7">
      <c r="A796" s="25" t="s">
        <v>2463</v>
      </c>
      <c r="B796" s="25" t="s">
        <v>97</v>
      </c>
      <c r="C796" s="25" t="s">
        <v>2464</v>
      </c>
      <c r="D796" s="25" t="s">
        <v>2434</v>
      </c>
      <c r="E796" s="25" t="s">
        <v>2465</v>
      </c>
      <c r="F796" s="24" t="str">
        <f t="shared" si="25"/>
        <v>野々市市</v>
      </c>
      <c r="G796" s="24" t="str">
        <f t="shared" si="26"/>
        <v>ﾉﾉｲﾁｼ</v>
      </c>
    </row>
    <row r="797" spans="1:7">
      <c r="A797" s="25" t="s">
        <v>2466</v>
      </c>
      <c r="B797" s="25" t="s">
        <v>97</v>
      </c>
      <c r="C797" s="25" t="s">
        <v>2467</v>
      </c>
      <c r="D797" s="25" t="s">
        <v>2434</v>
      </c>
      <c r="E797" s="25" t="s">
        <v>2468</v>
      </c>
      <c r="F797" s="24" t="str">
        <f t="shared" si="25"/>
        <v>川北町</v>
      </c>
      <c r="G797" s="24" t="str">
        <f t="shared" si="26"/>
        <v>ｶﾜｷﾀﾏﾁ</v>
      </c>
    </row>
    <row r="798" spans="1:7">
      <c r="A798" s="25" t="s">
        <v>2469</v>
      </c>
      <c r="B798" s="25" t="s">
        <v>97</v>
      </c>
      <c r="C798" s="25" t="s">
        <v>2470</v>
      </c>
      <c r="D798" s="25" t="s">
        <v>2434</v>
      </c>
      <c r="E798" s="25" t="s">
        <v>2471</v>
      </c>
      <c r="F798" s="24" t="str">
        <f t="shared" si="25"/>
        <v>津幡町</v>
      </c>
      <c r="G798" s="24" t="str">
        <f t="shared" si="26"/>
        <v>ﾂﾊﾞﾀﾏﾁ</v>
      </c>
    </row>
    <row r="799" spans="1:7">
      <c r="A799" s="25" t="s">
        <v>2472</v>
      </c>
      <c r="B799" s="25" t="s">
        <v>97</v>
      </c>
      <c r="C799" s="25" t="s">
        <v>2473</v>
      </c>
      <c r="D799" s="25" t="s">
        <v>2434</v>
      </c>
      <c r="E799" s="25" t="s">
        <v>2474</v>
      </c>
      <c r="F799" s="24" t="str">
        <f t="shared" si="25"/>
        <v>内灘町</v>
      </c>
      <c r="G799" s="24" t="str">
        <f t="shared" si="26"/>
        <v>ｳﾁﾅﾀﾞﾏﾁ</v>
      </c>
    </row>
    <row r="800" spans="1:7">
      <c r="A800" s="25" t="s">
        <v>2475</v>
      </c>
      <c r="B800" s="25" t="s">
        <v>97</v>
      </c>
      <c r="C800" s="25" t="s">
        <v>2476</v>
      </c>
      <c r="D800" s="25" t="s">
        <v>2434</v>
      </c>
      <c r="E800" s="25" t="s">
        <v>2477</v>
      </c>
      <c r="F800" s="24" t="str">
        <f t="shared" si="25"/>
        <v>志賀町</v>
      </c>
      <c r="G800" s="24" t="str">
        <f t="shared" si="26"/>
        <v>ｼｶﾏﾁ</v>
      </c>
    </row>
    <row r="801" spans="1:7">
      <c r="A801" s="25" t="s">
        <v>2478</v>
      </c>
      <c r="B801" s="25" t="s">
        <v>97</v>
      </c>
      <c r="C801" s="25" t="s">
        <v>2479</v>
      </c>
      <c r="D801" s="25" t="s">
        <v>2434</v>
      </c>
      <c r="E801" s="25" t="s">
        <v>2480</v>
      </c>
      <c r="F801" s="24" t="str">
        <f t="shared" si="25"/>
        <v>宝達志水町</v>
      </c>
      <c r="G801" s="24" t="str">
        <f t="shared" si="26"/>
        <v>ﾎｳﾀﾞﾂｼﾐｽﾞﾁｮｳ</v>
      </c>
    </row>
    <row r="802" spans="1:7">
      <c r="A802" s="25" t="s">
        <v>2481</v>
      </c>
      <c r="B802" s="25" t="s">
        <v>97</v>
      </c>
      <c r="C802" s="25" t="s">
        <v>2482</v>
      </c>
      <c r="D802" s="25" t="s">
        <v>2434</v>
      </c>
      <c r="E802" s="25" t="s">
        <v>2483</v>
      </c>
      <c r="F802" s="24" t="str">
        <f t="shared" si="25"/>
        <v>中能登町</v>
      </c>
      <c r="G802" s="24" t="str">
        <f t="shared" si="26"/>
        <v>ﾅｶﾉﾄﾏﾁ</v>
      </c>
    </row>
    <row r="803" spans="1:7">
      <c r="A803" s="25" t="s">
        <v>2484</v>
      </c>
      <c r="B803" s="25" t="s">
        <v>97</v>
      </c>
      <c r="C803" s="25" t="s">
        <v>2485</v>
      </c>
      <c r="D803" s="25" t="s">
        <v>2434</v>
      </c>
      <c r="E803" s="25" t="s">
        <v>2486</v>
      </c>
      <c r="F803" s="24" t="str">
        <f t="shared" si="25"/>
        <v>穴水町</v>
      </c>
      <c r="G803" s="24" t="str">
        <f t="shared" si="26"/>
        <v>ｱﾅﾐｽﾞﾏﾁ</v>
      </c>
    </row>
    <row r="804" spans="1:7">
      <c r="A804" s="25" t="s">
        <v>2487</v>
      </c>
      <c r="B804" s="25" t="s">
        <v>97</v>
      </c>
      <c r="C804" s="25" t="s">
        <v>2488</v>
      </c>
      <c r="D804" s="25" t="s">
        <v>2434</v>
      </c>
      <c r="E804" s="25" t="s">
        <v>2489</v>
      </c>
      <c r="F804" s="24" t="str">
        <f t="shared" si="25"/>
        <v>能登町</v>
      </c>
      <c r="G804" s="24" t="str">
        <f t="shared" si="26"/>
        <v>ﾉﾄﾁｮｳ</v>
      </c>
    </row>
    <row r="805" spans="1:7">
      <c r="A805" s="26" t="s">
        <v>2490</v>
      </c>
      <c r="B805" s="26" t="s">
        <v>2491</v>
      </c>
      <c r="C805" s="27"/>
      <c r="D805" s="28" t="s">
        <v>2492</v>
      </c>
      <c r="E805" s="27"/>
      <c r="F805" s="24" t="str">
        <f t="shared" si="25"/>
        <v>福井県</v>
      </c>
      <c r="G805" s="24" t="str">
        <f t="shared" si="26"/>
        <v>ﾌｸｲｹﾝ</v>
      </c>
    </row>
    <row r="806" spans="1:7">
      <c r="A806" s="25" t="s">
        <v>2493</v>
      </c>
      <c r="B806" s="25" t="s">
        <v>101</v>
      </c>
      <c r="C806" s="25" t="s">
        <v>2494</v>
      </c>
      <c r="D806" s="25" t="s">
        <v>2495</v>
      </c>
      <c r="E806" s="25" t="s">
        <v>2496</v>
      </c>
      <c r="F806" s="24" t="str">
        <f t="shared" si="25"/>
        <v>福井市</v>
      </c>
      <c r="G806" s="24" t="str">
        <f t="shared" si="26"/>
        <v>ﾌｸｲｼ</v>
      </c>
    </row>
    <row r="807" spans="1:7">
      <c r="A807" s="25" t="s">
        <v>2497</v>
      </c>
      <c r="B807" s="25" t="s">
        <v>101</v>
      </c>
      <c r="C807" s="25" t="s">
        <v>2498</v>
      </c>
      <c r="D807" s="25" t="s">
        <v>2495</v>
      </c>
      <c r="E807" s="25" t="s">
        <v>2499</v>
      </c>
      <c r="F807" s="24" t="str">
        <f t="shared" si="25"/>
        <v>敦賀市</v>
      </c>
      <c r="G807" s="24" t="str">
        <f t="shared" si="26"/>
        <v>ﾂﾙｶﾞｼ</v>
      </c>
    </row>
    <row r="808" spans="1:7">
      <c r="A808" s="25" t="s">
        <v>2500</v>
      </c>
      <c r="B808" s="25" t="s">
        <v>101</v>
      </c>
      <c r="C808" s="25" t="s">
        <v>2501</v>
      </c>
      <c r="D808" s="25" t="s">
        <v>2495</v>
      </c>
      <c r="E808" s="25" t="s">
        <v>2502</v>
      </c>
      <c r="F808" s="24" t="str">
        <f t="shared" si="25"/>
        <v>小浜市</v>
      </c>
      <c r="G808" s="24" t="str">
        <f t="shared" si="26"/>
        <v>ｵﾊﾞﾏｼ</v>
      </c>
    </row>
    <row r="809" spans="1:7">
      <c r="A809" s="25" t="s">
        <v>2503</v>
      </c>
      <c r="B809" s="25" t="s">
        <v>101</v>
      </c>
      <c r="C809" s="25" t="s">
        <v>2504</v>
      </c>
      <c r="D809" s="25" t="s">
        <v>2495</v>
      </c>
      <c r="E809" s="25" t="s">
        <v>2505</v>
      </c>
      <c r="F809" s="24" t="str">
        <f t="shared" si="25"/>
        <v>大野市</v>
      </c>
      <c r="G809" s="24" t="str">
        <f t="shared" si="26"/>
        <v>ｵｵﾉｼ</v>
      </c>
    </row>
    <row r="810" spans="1:7">
      <c r="A810" s="25" t="s">
        <v>2506</v>
      </c>
      <c r="B810" s="25" t="s">
        <v>101</v>
      </c>
      <c r="C810" s="25" t="s">
        <v>2507</v>
      </c>
      <c r="D810" s="25" t="s">
        <v>2495</v>
      </c>
      <c r="E810" s="25" t="s">
        <v>2508</v>
      </c>
      <c r="F810" s="24" t="str">
        <f t="shared" si="25"/>
        <v>勝山市</v>
      </c>
      <c r="G810" s="24" t="str">
        <f t="shared" si="26"/>
        <v>ｶﾂﾔﾏｼ</v>
      </c>
    </row>
    <row r="811" spans="1:7">
      <c r="A811" s="25" t="s">
        <v>2509</v>
      </c>
      <c r="B811" s="25" t="s">
        <v>101</v>
      </c>
      <c r="C811" s="25" t="s">
        <v>2510</v>
      </c>
      <c r="D811" s="25" t="s">
        <v>2495</v>
      </c>
      <c r="E811" s="25" t="s">
        <v>2511</v>
      </c>
      <c r="F811" s="24" t="str">
        <f t="shared" si="25"/>
        <v>鯖江市</v>
      </c>
      <c r="G811" s="24" t="str">
        <f t="shared" si="26"/>
        <v>ｻﾊﾞｴｼ</v>
      </c>
    </row>
    <row r="812" spans="1:7">
      <c r="A812" s="25" t="s">
        <v>2512</v>
      </c>
      <c r="B812" s="25" t="s">
        <v>101</v>
      </c>
      <c r="C812" s="25" t="s">
        <v>2513</v>
      </c>
      <c r="D812" s="25" t="s">
        <v>2495</v>
      </c>
      <c r="E812" s="25" t="s">
        <v>2514</v>
      </c>
      <c r="F812" s="24" t="str">
        <f t="shared" si="25"/>
        <v>あわら市</v>
      </c>
      <c r="G812" s="24" t="str">
        <f t="shared" si="26"/>
        <v>ｱﾜﾗｼ</v>
      </c>
    </row>
    <row r="813" spans="1:7">
      <c r="A813" s="25" t="s">
        <v>2515</v>
      </c>
      <c r="B813" s="25" t="s">
        <v>101</v>
      </c>
      <c r="C813" s="25" t="s">
        <v>2516</v>
      </c>
      <c r="D813" s="25" t="s">
        <v>2495</v>
      </c>
      <c r="E813" s="25" t="s">
        <v>2517</v>
      </c>
      <c r="F813" s="24" t="str">
        <f t="shared" si="25"/>
        <v>越前市</v>
      </c>
      <c r="G813" s="24" t="str">
        <f t="shared" si="26"/>
        <v>ｴﾁｾﾞﾝｼ</v>
      </c>
    </row>
    <row r="814" spans="1:7">
      <c r="A814" s="25" t="s">
        <v>2518</v>
      </c>
      <c r="B814" s="25" t="s">
        <v>101</v>
      </c>
      <c r="C814" s="25" t="s">
        <v>2519</v>
      </c>
      <c r="D814" s="25" t="s">
        <v>2495</v>
      </c>
      <c r="E814" s="25" t="s">
        <v>2520</v>
      </c>
      <c r="F814" s="24" t="str">
        <f t="shared" si="25"/>
        <v>坂井市</v>
      </c>
      <c r="G814" s="24" t="str">
        <f t="shared" si="26"/>
        <v>ｻｶｲｼ</v>
      </c>
    </row>
    <row r="815" spans="1:7">
      <c r="A815" s="25" t="s">
        <v>2521</v>
      </c>
      <c r="B815" s="25" t="s">
        <v>101</v>
      </c>
      <c r="C815" s="25" t="s">
        <v>2522</v>
      </c>
      <c r="D815" s="25" t="s">
        <v>2495</v>
      </c>
      <c r="E815" s="25" t="s">
        <v>2523</v>
      </c>
      <c r="F815" s="24" t="str">
        <f t="shared" si="25"/>
        <v>永平寺町</v>
      </c>
      <c r="G815" s="24" t="str">
        <f t="shared" si="26"/>
        <v>ｴｲﾍｲｼﾞﾁｮｳ</v>
      </c>
    </row>
    <row r="816" spans="1:7">
      <c r="A816" s="25" t="s">
        <v>2524</v>
      </c>
      <c r="B816" s="25" t="s">
        <v>101</v>
      </c>
      <c r="C816" s="25" t="s">
        <v>566</v>
      </c>
      <c r="D816" s="25" t="s">
        <v>2495</v>
      </c>
      <c r="E816" s="25" t="s">
        <v>567</v>
      </c>
      <c r="F816" s="24" t="str">
        <f t="shared" si="25"/>
        <v>池田町</v>
      </c>
      <c r="G816" s="24" t="str">
        <f t="shared" si="26"/>
        <v>ｲｹﾀﾞﾁｮｳ</v>
      </c>
    </row>
    <row r="817" spans="1:7">
      <c r="A817" s="25" t="s">
        <v>2525</v>
      </c>
      <c r="B817" s="25" t="s">
        <v>101</v>
      </c>
      <c r="C817" s="25" t="s">
        <v>2526</v>
      </c>
      <c r="D817" s="25" t="s">
        <v>2495</v>
      </c>
      <c r="E817" s="25" t="s">
        <v>2527</v>
      </c>
      <c r="F817" s="24" t="str">
        <f t="shared" si="25"/>
        <v>南越前町</v>
      </c>
      <c r="G817" s="24" t="str">
        <f t="shared" si="26"/>
        <v>ﾐﾅﾐｴﾁｾﾞﾝﾁｮｳ</v>
      </c>
    </row>
    <row r="818" spans="1:7">
      <c r="A818" s="25" t="s">
        <v>2528</v>
      </c>
      <c r="B818" s="25" t="s">
        <v>101</v>
      </c>
      <c r="C818" s="25" t="s">
        <v>2529</v>
      </c>
      <c r="D818" s="25" t="s">
        <v>2495</v>
      </c>
      <c r="E818" s="25" t="s">
        <v>2530</v>
      </c>
      <c r="F818" s="24" t="str">
        <f t="shared" si="25"/>
        <v>越前町</v>
      </c>
      <c r="G818" s="24" t="str">
        <f t="shared" si="26"/>
        <v>ｴﾁｾﾞﾝﾁｮｳ</v>
      </c>
    </row>
    <row r="819" spans="1:7">
      <c r="A819" s="25" t="s">
        <v>2531</v>
      </c>
      <c r="B819" s="25" t="s">
        <v>101</v>
      </c>
      <c r="C819" s="25" t="s">
        <v>2532</v>
      </c>
      <c r="D819" s="25" t="s">
        <v>2495</v>
      </c>
      <c r="E819" s="25" t="s">
        <v>2533</v>
      </c>
      <c r="F819" s="24" t="str">
        <f t="shared" si="25"/>
        <v>美浜町</v>
      </c>
      <c r="G819" s="24" t="str">
        <f t="shared" si="26"/>
        <v>ﾐﾊﾏﾁｮｳ</v>
      </c>
    </row>
    <row r="820" spans="1:7">
      <c r="A820" s="25" t="s">
        <v>2534</v>
      </c>
      <c r="B820" s="25" t="s">
        <v>101</v>
      </c>
      <c r="C820" s="25" t="s">
        <v>2535</v>
      </c>
      <c r="D820" s="25" t="s">
        <v>2495</v>
      </c>
      <c r="E820" s="25" t="s">
        <v>2536</v>
      </c>
      <c r="F820" s="24" t="str">
        <f t="shared" si="25"/>
        <v>高浜町</v>
      </c>
      <c r="G820" s="24" t="str">
        <f t="shared" si="26"/>
        <v>ﾀｶﾊﾏﾁｮｳ</v>
      </c>
    </row>
    <row r="821" spans="1:7">
      <c r="A821" s="25" t="s">
        <v>2537</v>
      </c>
      <c r="B821" s="25" t="s">
        <v>101</v>
      </c>
      <c r="C821" s="25" t="s">
        <v>2538</v>
      </c>
      <c r="D821" s="25" t="s">
        <v>2495</v>
      </c>
      <c r="E821" s="25" t="s">
        <v>2539</v>
      </c>
      <c r="F821" s="24" t="str">
        <f t="shared" si="25"/>
        <v>おおい町</v>
      </c>
      <c r="G821" s="24" t="str">
        <f t="shared" si="26"/>
        <v>ｵｵｲﾁｮｳ</v>
      </c>
    </row>
    <row r="822" spans="1:7">
      <c r="A822" s="25" t="s">
        <v>2540</v>
      </c>
      <c r="B822" s="25" t="s">
        <v>101</v>
      </c>
      <c r="C822" s="25" t="s">
        <v>2541</v>
      </c>
      <c r="D822" s="25" t="s">
        <v>2495</v>
      </c>
      <c r="E822" s="25" t="s">
        <v>2542</v>
      </c>
      <c r="F822" s="24" t="str">
        <f t="shared" si="25"/>
        <v>若狭町</v>
      </c>
      <c r="G822" s="24" t="str">
        <f t="shared" si="26"/>
        <v>ﾜｶｻﾁｮｳ</v>
      </c>
    </row>
    <row r="823" spans="1:7">
      <c r="A823" s="26" t="s">
        <v>2543</v>
      </c>
      <c r="B823" s="26" t="s">
        <v>2544</v>
      </c>
      <c r="C823" s="27"/>
      <c r="D823" s="28" t="s">
        <v>2545</v>
      </c>
      <c r="E823" s="27"/>
      <c r="F823" s="24" t="str">
        <f t="shared" si="25"/>
        <v>山梨県</v>
      </c>
      <c r="G823" s="24" t="str">
        <f t="shared" si="26"/>
        <v>ﾔﾏﾅｼｹﾝ</v>
      </c>
    </row>
    <row r="824" spans="1:7">
      <c r="A824" s="25" t="s">
        <v>2546</v>
      </c>
      <c r="B824" s="25" t="s">
        <v>105</v>
      </c>
      <c r="C824" s="25" t="s">
        <v>2547</v>
      </c>
      <c r="D824" s="25" t="s">
        <v>2548</v>
      </c>
      <c r="E824" s="25" t="s">
        <v>2549</v>
      </c>
      <c r="F824" s="24" t="str">
        <f t="shared" si="25"/>
        <v>甲府市</v>
      </c>
      <c r="G824" s="24" t="str">
        <f t="shared" si="26"/>
        <v>ｺｳﾌｼ</v>
      </c>
    </row>
    <row r="825" spans="1:7">
      <c r="A825" s="25" t="s">
        <v>2550</v>
      </c>
      <c r="B825" s="25" t="s">
        <v>105</v>
      </c>
      <c r="C825" s="25" t="s">
        <v>2551</v>
      </c>
      <c r="D825" s="25" t="s">
        <v>2548</v>
      </c>
      <c r="E825" s="25" t="s">
        <v>2552</v>
      </c>
      <c r="F825" s="24" t="str">
        <f t="shared" si="25"/>
        <v>富士吉田市</v>
      </c>
      <c r="G825" s="24" t="str">
        <f t="shared" si="26"/>
        <v>ﾌｼﾞﾖｼﾀﾞｼ</v>
      </c>
    </row>
    <row r="826" spans="1:7">
      <c r="A826" s="25" t="s">
        <v>2553</v>
      </c>
      <c r="B826" s="25" t="s">
        <v>105</v>
      </c>
      <c r="C826" s="25" t="s">
        <v>2554</v>
      </c>
      <c r="D826" s="25" t="s">
        <v>2548</v>
      </c>
      <c r="E826" s="25" t="s">
        <v>2555</v>
      </c>
      <c r="F826" s="24" t="str">
        <f t="shared" si="25"/>
        <v>都留市</v>
      </c>
      <c r="G826" s="24" t="str">
        <f t="shared" si="26"/>
        <v>ﾂﾙｼ</v>
      </c>
    </row>
    <row r="827" spans="1:7">
      <c r="A827" s="25" t="s">
        <v>2556</v>
      </c>
      <c r="B827" s="25" t="s">
        <v>105</v>
      </c>
      <c r="C827" s="25" t="s">
        <v>2557</v>
      </c>
      <c r="D827" s="25" t="s">
        <v>2548</v>
      </c>
      <c r="E827" s="25" t="s">
        <v>2558</v>
      </c>
      <c r="F827" s="24" t="str">
        <f t="shared" si="25"/>
        <v>山梨市</v>
      </c>
      <c r="G827" s="24" t="str">
        <f t="shared" si="26"/>
        <v>ﾔﾏﾅｼｼ</v>
      </c>
    </row>
    <row r="828" spans="1:7">
      <c r="A828" s="25" t="s">
        <v>2559</v>
      </c>
      <c r="B828" s="25" t="s">
        <v>105</v>
      </c>
      <c r="C828" s="25" t="s">
        <v>2560</v>
      </c>
      <c r="D828" s="25" t="s">
        <v>2548</v>
      </c>
      <c r="E828" s="25" t="s">
        <v>2561</v>
      </c>
      <c r="F828" s="24" t="str">
        <f t="shared" si="25"/>
        <v>大月市</v>
      </c>
      <c r="G828" s="24" t="str">
        <f t="shared" si="26"/>
        <v>ｵｵﾂｷｼ</v>
      </c>
    </row>
    <row r="829" spans="1:7">
      <c r="A829" s="25" t="s">
        <v>2562</v>
      </c>
      <c r="B829" s="25" t="s">
        <v>105</v>
      </c>
      <c r="C829" s="25" t="s">
        <v>2563</v>
      </c>
      <c r="D829" s="25" t="s">
        <v>2548</v>
      </c>
      <c r="E829" s="25" t="s">
        <v>2564</v>
      </c>
      <c r="F829" s="24" t="str">
        <f t="shared" si="25"/>
        <v>韮崎市</v>
      </c>
      <c r="G829" s="24" t="str">
        <f t="shared" si="26"/>
        <v>ﾆﾗｻｷｼ</v>
      </c>
    </row>
    <row r="830" spans="1:7">
      <c r="A830" s="25" t="s">
        <v>2565</v>
      </c>
      <c r="B830" s="25" t="s">
        <v>105</v>
      </c>
      <c r="C830" s="25" t="s">
        <v>2566</v>
      </c>
      <c r="D830" s="25" t="s">
        <v>2548</v>
      </c>
      <c r="E830" s="25" t="s">
        <v>2567</v>
      </c>
      <c r="F830" s="24" t="str">
        <f t="shared" si="25"/>
        <v>南アルプス市</v>
      </c>
      <c r="G830" s="24" t="str">
        <f t="shared" si="26"/>
        <v>ﾐﾅﾐｱﾙﾌﾟｽｼ</v>
      </c>
    </row>
    <row r="831" spans="1:7">
      <c r="A831" s="25" t="s">
        <v>2568</v>
      </c>
      <c r="B831" s="25" t="s">
        <v>105</v>
      </c>
      <c r="C831" s="25" t="s">
        <v>2569</v>
      </c>
      <c r="D831" s="25" t="s">
        <v>2548</v>
      </c>
      <c r="E831" s="25" t="s">
        <v>172</v>
      </c>
      <c r="F831" s="24" t="str">
        <f t="shared" si="25"/>
        <v>北杜市</v>
      </c>
      <c r="G831" s="24" t="str">
        <f t="shared" si="26"/>
        <v>ﾎｸﾄｼ</v>
      </c>
    </row>
    <row r="832" spans="1:7">
      <c r="A832" s="25" t="s">
        <v>2570</v>
      </c>
      <c r="B832" s="25" t="s">
        <v>105</v>
      </c>
      <c r="C832" s="25" t="s">
        <v>2571</v>
      </c>
      <c r="D832" s="25" t="s">
        <v>2548</v>
      </c>
      <c r="E832" s="25" t="s">
        <v>2572</v>
      </c>
      <c r="F832" s="24" t="str">
        <f t="shared" si="25"/>
        <v>甲斐市</v>
      </c>
      <c r="G832" s="24" t="str">
        <f t="shared" si="26"/>
        <v>ｶｲｼ</v>
      </c>
    </row>
    <row r="833" spans="1:7">
      <c r="A833" s="25" t="s">
        <v>2573</v>
      </c>
      <c r="B833" s="25" t="s">
        <v>105</v>
      </c>
      <c r="C833" s="25" t="s">
        <v>2574</v>
      </c>
      <c r="D833" s="25" t="s">
        <v>2548</v>
      </c>
      <c r="E833" s="25" t="s">
        <v>2575</v>
      </c>
      <c r="F833" s="24" t="str">
        <f t="shared" si="25"/>
        <v>笛吹市</v>
      </c>
      <c r="G833" s="24" t="str">
        <f t="shared" si="26"/>
        <v>ﾌｴﾌｷｼ</v>
      </c>
    </row>
    <row r="834" spans="1:7">
      <c r="A834" s="25" t="s">
        <v>2576</v>
      </c>
      <c r="B834" s="25" t="s">
        <v>105</v>
      </c>
      <c r="C834" s="25" t="s">
        <v>2577</v>
      </c>
      <c r="D834" s="25" t="s">
        <v>2548</v>
      </c>
      <c r="E834" s="25" t="s">
        <v>2578</v>
      </c>
      <c r="F834" s="24" t="str">
        <f t="shared" si="25"/>
        <v>上野原市</v>
      </c>
      <c r="G834" s="24" t="str">
        <f t="shared" si="26"/>
        <v>ｳｴﾉﾊﾗｼ</v>
      </c>
    </row>
    <row r="835" spans="1:7">
      <c r="A835" s="25" t="s">
        <v>2579</v>
      </c>
      <c r="B835" s="25" t="s">
        <v>105</v>
      </c>
      <c r="C835" s="25" t="s">
        <v>2580</v>
      </c>
      <c r="D835" s="25" t="s">
        <v>2548</v>
      </c>
      <c r="E835" s="25" t="s">
        <v>2581</v>
      </c>
      <c r="F835" s="24" t="str">
        <f t="shared" ref="F835:F898" si="27">IF(C835="",B835,C835)</f>
        <v>甲州市</v>
      </c>
      <c r="G835" s="24" t="str">
        <f t="shared" ref="G835:G898" si="28">IF(E835="",D835,E835)</f>
        <v>ｺｳｼｭｳｼ</v>
      </c>
    </row>
    <row r="836" spans="1:7">
      <c r="A836" s="25" t="s">
        <v>2582</v>
      </c>
      <c r="B836" s="25" t="s">
        <v>105</v>
      </c>
      <c r="C836" s="25" t="s">
        <v>2583</v>
      </c>
      <c r="D836" s="25" t="s">
        <v>2548</v>
      </c>
      <c r="E836" s="25" t="s">
        <v>2584</v>
      </c>
      <c r="F836" s="24" t="str">
        <f t="shared" si="27"/>
        <v>中央市</v>
      </c>
      <c r="G836" s="24" t="str">
        <f t="shared" si="28"/>
        <v>ﾁｭｳｵｳｼ</v>
      </c>
    </row>
    <row r="837" spans="1:7">
      <c r="A837" s="25" t="s">
        <v>2585</v>
      </c>
      <c r="B837" s="25" t="s">
        <v>105</v>
      </c>
      <c r="C837" s="25" t="s">
        <v>2586</v>
      </c>
      <c r="D837" s="25" t="s">
        <v>2548</v>
      </c>
      <c r="E837" s="25" t="s">
        <v>2587</v>
      </c>
      <c r="F837" s="24" t="str">
        <f t="shared" si="27"/>
        <v>市川三郷町</v>
      </c>
      <c r="G837" s="24" t="str">
        <f t="shared" si="28"/>
        <v>ｲﾁｶﾜﾐｻﾄﾁｮｳ</v>
      </c>
    </row>
    <row r="838" spans="1:7">
      <c r="A838" s="25" t="s">
        <v>2588</v>
      </c>
      <c r="B838" s="25" t="s">
        <v>105</v>
      </c>
      <c r="C838" s="25" t="s">
        <v>2589</v>
      </c>
      <c r="D838" s="25" t="s">
        <v>2548</v>
      </c>
      <c r="E838" s="25" t="s">
        <v>2590</v>
      </c>
      <c r="F838" s="24" t="str">
        <f t="shared" si="27"/>
        <v>早川町</v>
      </c>
      <c r="G838" s="24" t="str">
        <f t="shared" si="28"/>
        <v>ﾊﾔｶﾜﾁｮｳ</v>
      </c>
    </row>
    <row r="839" spans="1:7">
      <c r="A839" s="25" t="s">
        <v>2591</v>
      </c>
      <c r="B839" s="25" t="s">
        <v>105</v>
      </c>
      <c r="C839" s="25" t="s">
        <v>2592</v>
      </c>
      <c r="D839" s="25" t="s">
        <v>2548</v>
      </c>
      <c r="E839" s="25" t="s">
        <v>2593</v>
      </c>
      <c r="F839" s="24" t="str">
        <f t="shared" si="27"/>
        <v>身延町</v>
      </c>
      <c r="G839" s="24" t="str">
        <f t="shared" si="28"/>
        <v>ﾐﾉﾌﾞﾁｮｳ</v>
      </c>
    </row>
    <row r="840" spans="1:7">
      <c r="A840" s="25" t="s">
        <v>2594</v>
      </c>
      <c r="B840" s="25" t="s">
        <v>105</v>
      </c>
      <c r="C840" s="25" t="s">
        <v>732</v>
      </c>
      <c r="D840" s="25" t="s">
        <v>2548</v>
      </c>
      <c r="E840" s="25" t="s">
        <v>733</v>
      </c>
      <c r="F840" s="24" t="str">
        <f t="shared" si="27"/>
        <v>南部町</v>
      </c>
      <c r="G840" s="24" t="str">
        <f t="shared" si="28"/>
        <v>ﾅﾝﾌﾞﾁｮｳ</v>
      </c>
    </row>
    <row r="841" spans="1:7">
      <c r="A841" s="25" t="s">
        <v>2595</v>
      </c>
      <c r="B841" s="25" t="s">
        <v>105</v>
      </c>
      <c r="C841" s="25" t="s">
        <v>2596</v>
      </c>
      <c r="D841" s="25" t="s">
        <v>2548</v>
      </c>
      <c r="E841" s="25" t="s">
        <v>2597</v>
      </c>
      <c r="F841" s="24" t="str">
        <f t="shared" si="27"/>
        <v>富士川町</v>
      </c>
      <c r="G841" s="24" t="str">
        <f t="shared" si="28"/>
        <v>ﾌｼﾞｶﾜﾁｮｳ</v>
      </c>
    </row>
    <row r="842" spans="1:7">
      <c r="A842" s="25" t="s">
        <v>2598</v>
      </c>
      <c r="B842" s="25" t="s">
        <v>105</v>
      </c>
      <c r="C842" s="25" t="s">
        <v>2599</v>
      </c>
      <c r="D842" s="25" t="s">
        <v>2548</v>
      </c>
      <c r="E842" s="25" t="s">
        <v>2600</v>
      </c>
      <c r="F842" s="24" t="str">
        <f t="shared" si="27"/>
        <v>昭和町</v>
      </c>
      <c r="G842" s="24" t="str">
        <f t="shared" si="28"/>
        <v>ｼｮｳﾜﾁｮｳ</v>
      </c>
    </row>
    <row r="843" spans="1:7">
      <c r="A843" s="25" t="s">
        <v>2601</v>
      </c>
      <c r="B843" s="25" t="s">
        <v>105</v>
      </c>
      <c r="C843" s="25" t="s">
        <v>2602</v>
      </c>
      <c r="D843" s="25" t="s">
        <v>2548</v>
      </c>
      <c r="E843" s="25" t="s">
        <v>2603</v>
      </c>
      <c r="F843" s="24" t="str">
        <f t="shared" si="27"/>
        <v>道志村</v>
      </c>
      <c r="G843" s="24" t="str">
        <f t="shared" si="28"/>
        <v>ﾄﾞｳｼﾑﾗ</v>
      </c>
    </row>
    <row r="844" spans="1:7">
      <c r="A844" s="25" t="s">
        <v>2604</v>
      </c>
      <c r="B844" s="25" t="s">
        <v>105</v>
      </c>
      <c r="C844" s="25" t="s">
        <v>2605</v>
      </c>
      <c r="D844" s="25" t="s">
        <v>2548</v>
      </c>
      <c r="E844" s="25" t="s">
        <v>2606</v>
      </c>
      <c r="F844" s="24" t="str">
        <f t="shared" si="27"/>
        <v>西桂町</v>
      </c>
      <c r="G844" s="24" t="str">
        <f t="shared" si="28"/>
        <v>ﾆｼｶﾂﾗﾁｮｳ</v>
      </c>
    </row>
    <row r="845" spans="1:7">
      <c r="A845" s="25" t="s">
        <v>2607</v>
      </c>
      <c r="B845" s="25" t="s">
        <v>105</v>
      </c>
      <c r="C845" s="25" t="s">
        <v>2608</v>
      </c>
      <c r="D845" s="25" t="s">
        <v>2548</v>
      </c>
      <c r="E845" s="25" t="s">
        <v>2609</v>
      </c>
      <c r="F845" s="24" t="str">
        <f t="shared" si="27"/>
        <v>忍野村</v>
      </c>
      <c r="G845" s="24" t="str">
        <f t="shared" si="28"/>
        <v>ｵｼﾉﾑﾗ</v>
      </c>
    </row>
    <row r="846" spans="1:7">
      <c r="A846" s="25" t="s">
        <v>2610</v>
      </c>
      <c r="B846" s="25" t="s">
        <v>105</v>
      </c>
      <c r="C846" s="25" t="s">
        <v>2611</v>
      </c>
      <c r="D846" s="25" t="s">
        <v>2548</v>
      </c>
      <c r="E846" s="25" t="s">
        <v>2612</v>
      </c>
      <c r="F846" s="24" t="str">
        <f t="shared" si="27"/>
        <v>山中湖村</v>
      </c>
      <c r="G846" s="24" t="str">
        <f t="shared" si="28"/>
        <v>ﾔﾏﾅｶｺﾑﾗ</v>
      </c>
    </row>
    <row r="847" spans="1:7">
      <c r="A847" s="25" t="s">
        <v>2613</v>
      </c>
      <c r="B847" s="25" t="s">
        <v>105</v>
      </c>
      <c r="C847" s="25" t="s">
        <v>2614</v>
      </c>
      <c r="D847" s="25" t="s">
        <v>2548</v>
      </c>
      <c r="E847" s="25" t="s">
        <v>2615</v>
      </c>
      <c r="F847" s="24" t="str">
        <f t="shared" si="27"/>
        <v>鳴沢村</v>
      </c>
      <c r="G847" s="24" t="str">
        <f t="shared" si="28"/>
        <v>ﾅﾙｻﾜﾑﾗ</v>
      </c>
    </row>
    <row r="848" spans="1:7">
      <c r="A848" s="25" t="s">
        <v>2616</v>
      </c>
      <c r="B848" s="25" t="s">
        <v>105</v>
      </c>
      <c r="C848" s="25" t="s">
        <v>2617</v>
      </c>
      <c r="D848" s="25" t="s">
        <v>2548</v>
      </c>
      <c r="E848" s="25" t="s">
        <v>2618</v>
      </c>
      <c r="F848" s="24" t="str">
        <f t="shared" si="27"/>
        <v>富士河口湖町</v>
      </c>
      <c r="G848" s="24" t="str">
        <f t="shared" si="28"/>
        <v>ﾌｼﾞｶﾜｸﾞﾁｺﾏﾁ</v>
      </c>
    </row>
    <row r="849" spans="1:7">
      <c r="A849" s="25" t="s">
        <v>2619</v>
      </c>
      <c r="B849" s="25" t="s">
        <v>105</v>
      </c>
      <c r="C849" s="25" t="s">
        <v>2620</v>
      </c>
      <c r="D849" s="25" t="s">
        <v>2548</v>
      </c>
      <c r="E849" s="25" t="s">
        <v>2621</v>
      </c>
      <c r="F849" s="24" t="str">
        <f t="shared" si="27"/>
        <v>小菅村</v>
      </c>
      <c r="G849" s="24" t="str">
        <f t="shared" si="28"/>
        <v>ｺｽｹﾞﾑﾗ</v>
      </c>
    </row>
    <row r="850" spans="1:7">
      <c r="A850" s="25" t="s">
        <v>2622</v>
      </c>
      <c r="B850" s="25" t="s">
        <v>105</v>
      </c>
      <c r="C850" s="25" t="s">
        <v>2623</v>
      </c>
      <c r="D850" s="25" t="s">
        <v>2548</v>
      </c>
      <c r="E850" s="25" t="s">
        <v>2624</v>
      </c>
      <c r="F850" s="24" t="str">
        <f t="shared" si="27"/>
        <v>丹波山村</v>
      </c>
      <c r="G850" s="24" t="str">
        <f t="shared" si="28"/>
        <v>ﾀﾊﾞﾔﾏﾑﾗ</v>
      </c>
    </row>
    <row r="851" spans="1:7">
      <c r="A851" s="26" t="s">
        <v>2625</v>
      </c>
      <c r="B851" s="26" t="s">
        <v>2626</v>
      </c>
      <c r="C851" s="27"/>
      <c r="D851" s="28" t="s">
        <v>2627</v>
      </c>
      <c r="E851" s="27"/>
      <c r="F851" s="24" t="str">
        <f t="shared" si="27"/>
        <v>長野県</v>
      </c>
      <c r="G851" s="24" t="str">
        <f t="shared" si="28"/>
        <v>ﾅｶﾞﾉｹﾝ</v>
      </c>
    </row>
    <row r="852" spans="1:7">
      <c r="A852" s="25" t="s">
        <v>2628</v>
      </c>
      <c r="B852" s="25" t="s">
        <v>109</v>
      </c>
      <c r="C852" s="25" t="s">
        <v>2629</v>
      </c>
      <c r="D852" s="25" t="s">
        <v>2630</v>
      </c>
      <c r="E852" s="25" t="s">
        <v>2631</v>
      </c>
      <c r="F852" s="24" t="str">
        <f t="shared" si="27"/>
        <v>長野市</v>
      </c>
      <c r="G852" s="24" t="str">
        <f t="shared" si="28"/>
        <v>ﾅｶﾞﾉｼ</v>
      </c>
    </row>
    <row r="853" spans="1:7">
      <c r="A853" s="25" t="s">
        <v>2632</v>
      </c>
      <c r="B853" s="25" t="s">
        <v>109</v>
      </c>
      <c r="C853" s="25" t="s">
        <v>2633</v>
      </c>
      <c r="D853" s="25" t="s">
        <v>2630</v>
      </c>
      <c r="E853" s="25" t="s">
        <v>2634</v>
      </c>
      <c r="F853" s="24" t="str">
        <f t="shared" si="27"/>
        <v>松本市</v>
      </c>
      <c r="G853" s="24" t="str">
        <f t="shared" si="28"/>
        <v>ﾏﾂﾓﾄｼ</v>
      </c>
    </row>
    <row r="854" spans="1:7">
      <c r="A854" s="25" t="s">
        <v>2635</v>
      </c>
      <c r="B854" s="25" t="s">
        <v>109</v>
      </c>
      <c r="C854" s="25" t="s">
        <v>2636</v>
      </c>
      <c r="D854" s="25" t="s">
        <v>2630</v>
      </c>
      <c r="E854" s="25" t="s">
        <v>2637</v>
      </c>
      <c r="F854" s="24" t="str">
        <f t="shared" si="27"/>
        <v>上田市</v>
      </c>
      <c r="G854" s="24" t="str">
        <f t="shared" si="28"/>
        <v>ｳｴﾀﾞｼ</v>
      </c>
    </row>
    <row r="855" spans="1:7">
      <c r="A855" s="25" t="s">
        <v>2638</v>
      </c>
      <c r="B855" s="25" t="s">
        <v>109</v>
      </c>
      <c r="C855" s="25" t="s">
        <v>2639</v>
      </c>
      <c r="D855" s="25" t="s">
        <v>2630</v>
      </c>
      <c r="E855" s="25" t="s">
        <v>2640</v>
      </c>
      <c r="F855" s="24" t="str">
        <f t="shared" si="27"/>
        <v>岡谷市</v>
      </c>
      <c r="G855" s="24" t="str">
        <f t="shared" si="28"/>
        <v>ｵｶﾔｼ</v>
      </c>
    </row>
    <row r="856" spans="1:7">
      <c r="A856" s="25" t="s">
        <v>2641</v>
      </c>
      <c r="B856" s="25" t="s">
        <v>109</v>
      </c>
      <c r="C856" s="25" t="s">
        <v>2642</v>
      </c>
      <c r="D856" s="25" t="s">
        <v>2630</v>
      </c>
      <c r="E856" s="25" t="s">
        <v>2643</v>
      </c>
      <c r="F856" s="24" t="str">
        <f t="shared" si="27"/>
        <v>飯田市</v>
      </c>
      <c r="G856" s="24" t="str">
        <f t="shared" si="28"/>
        <v>ｲｲﾀﾞｼ</v>
      </c>
    </row>
    <row r="857" spans="1:7">
      <c r="A857" s="25" t="s">
        <v>2644</v>
      </c>
      <c r="B857" s="25" t="s">
        <v>109</v>
      </c>
      <c r="C857" s="25" t="s">
        <v>2645</v>
      </c>
      <c r="D857" s="25" t="s">
        <v>2630</v>
      </c>
      <c r="E857" s="25" t="s">
        <v>2646</v>
      </c>
      <c r="F857" s="24" t="str">
        <f t="shared" si="27"/>
        <v>諏訪市</v>
      </c>
      <c r="G857" s="24" t="str">
        <f t="shared" si="28"/>
        <v>ｽﾜｼ</v>
      </c>
    </row>
    <row r="858" spans="1:7">
      <c r="A858" s="25" t="s">
        <v>2647</v>
      </c>
      <c r="B858" s="25" t="s">
        <v>109</v>
      </c>
      <c r="C858" s="25" t="s">
        <v>2648</v>
      </c>
      <c r="D858" s="25" t="s">
        <v>2630</v>
      </c>
      <c r="E858" s="25" t="s">
        <v>2649</v>
      </c>
      <c r="F858" s="24" t="str">
        <f t="shared" si="27"/>
        <v>須坂市</v>
      </c>
      <c r="G858" s="24" t="str">
        <f t="shared" si="28"/>
        <v>ｽｻﾞｶｼ</v>
      </c>
    </row>
    <row r="859" spans="1:7">
      <c r="A859" s="25" t="s">
        <v>2650</v>
      </c>
      <c r="B859" s="25" t="s">
        <v>109</v>
      </c>
      <c r="C859" s="25" t="s">
        <v>2651</v>
      </c>
      <c r="D859" s="25" t="s">
        <v>2630</v>
      </c>
      <c r="E859" s="25" t="s">
        <v>2652</v>
      </c>
      <c r="F859" s="24" t="str">
        <f t="shared" si="27"/>
        <v>小諸市</v>
      </c>
      <c r="G859" s="24" t="str">
        <f t="shared" si="28"/>
        <v>ｺﾓﾛｼ</v>
      </c>
    </row>
    <row r="860" spans="1:7">
      <c r="A860" s="25" t="s">
        <v>2653</v>
      </c>
      <c r="B860" s="25" t="s">
        <v>109</v>
      </c>
      <c r="C860" s="25" t="s">
        <v>2654</v>
      </c>
      <c r="D860" s="25" t="s">
        <v>2630</v>
      </c>
      <c r="E860" s="25" t="s">
        <v>2655</v>
      </c>
      <c r="F860" s="24" t="str">
        <f t="shared" si="27"/>
        <v>伊那市</v>
      </c>
      <c r="G860" s="24" t="str">
        <f t="shared" si="28"/>
        <v>ｲﾅｼ</v>
      </c>
    </row>
    <row r="861" spans="1:7">
      <c r="A861" s="25" t="s">
        <v>2656</v>
      </c>
      <c r="B861" s="25" t="s">
        <v>109</v>
      </c>
      <c r="C861" s="25" t="s">
        <v>2657</v>
      </c>
      <c r="D861" s="25" t="s">
        <v>2630</v>
      </c>
      <c r="E861" s="25" t="s">
        <v>2658</v>
      </c>
      <c r="F861" s="24" t="str">
        <f t="shared" si="27"/>
        <v>駒ヶ根市</v>
      </c>
      <c r="G861" s="24" t="str">
        <f t="shared" si="28"/>
        <v>ｺﾏｶﾞﾈｼ</v>
      </c>
    </row>
    <row r="862" spans="1:7">
      <c r="A862" s="25" t="s">
        <v>2659</v>
      </c>
      <c r="B862" s="25" t="s">
        <v>109</v>
      </c>
      <c r="C862" s="25" t="s">
        <v>2660</v>
      </c>
      <c r="D862" s="25" t="s">
        <v>2630</v>
      </c>
      <c r="E862" s="25" t="s">
        <v>2661</v>
      </c>
      <c r="F862" s="24" t="str">
        <f t="shared" si="27"/>
        <v>中野市</v>
      </c>
      <c r="G862" s="24" t="str">
        <f t="shared" si="28"/>
        <v>ﾅｶﾉｼ</v>
      </c>
    </row>
    <row r="863" spans="1:7">
      <c r="A863" s="25" t="s">
        <v>2662</v>
      </c>
      <c r="B863" s="25" t="s">
        <v>109</v>
      </c>
      <c r="C863" s="25" t="s">
        <v>2663</v>
      </c>
      <c r="D863" s="25" t="s">
        <v>2630</v>
      </c>
      <c r="E863" s="25" t="s">
        <v>2664</v>
      </c>
      <c r="F863" s="24" t="str">
        <f t="shared" si="27"/>
        <v>大町市</v>
      </c>
      <c r="G863" s="24" t="str">
        <f t="shared" si="28"/>
        <v>ｵｵﾏﾁｼ</v>
      </c>
    </row>
    <row r="864" spans="1:7">
      <c r="A864" s="25" t="s">
        <v>2665</v>
      </c>
      <c r="B864" s="25" t="s">
        <v>109</v>
      </c>
      <c r="C864" s="25" t="s">
        <v>2666</v>
      </c>
      <c r="D864" s="25" t="s">
        <v>2630</v>
      </c>
      <c r="E864" s="25" t="s">
        <v>2667</v>
      </c>
      <c r="F864" s="24" t="str">
        <f t="shared" si="27"/>
        <v>飯山市</v>
      </c>
      <c r="G864" s="24" t="str">
        <f t="shared" si="28"/>
        <v>ｲｲﾔﾏｼ</v>
      </c>
    </row>
    <row r="865" spans="1:7">
      <c r="A865" s="25" t="s">
        <v>2668</v>
      </c>
      <c r="B865" s="25" t="s">
        <v>109</v>
      </c>
      <c r="C865" s="25" t="s">
        <v>2669</v>
      </c>
      <c r="D865" s="25" t="s">
        <v>2630</v>
      </c>
      <c r="E865" s="25" t="s">
        <v>2670</v>
      </c>
      <c r="F865" s="24" t="str">
        <f t="shared" si="27"/>
        <v>茅野市</v>
      </c>
      <c r="G865" s="24" t="str">
        <f t="shared" si="28"/>
        <v>ﾁﾉｼ</v>
      </c>
    </row>
    <row r="866" spans="1:7">
      <c r="A866" s="25" t="s">
        <v>2671</v>
      </c>
      <c r="B866" s="25" t="s">
        <v>109</v>
      </c>
      <c r="C866" s="25" t="s">
        <v>2672</v>
      </c>
      <c r="D866" s="25" t="s">
        <v>2630</v>
      </c>
      <c r="E866" s="25" t="s">
        <v>2673</v>
      </c>
      <c r="F866" s="24" t="str">
        <f t="shared" si="27"/>
        <v>塩尻市</v>
      </c>
      <c r="G866" s="24" t="str">
        <f t="shared" si="28"/>
        <v>ｼｵｼﾞﾘｼ</v>
      </c>
    </row>
    <row r="867" spans="1:7">
      <c r="A867" s="25" t="s">
        <v>2674</v>
      </c>
      <c r="B867" s="25" t="s">
        <v>109</v>
      </c>
      <c r="C867" s="25" t="s">
        <v>2675</v>
      </c>
      <c r="D867" s="25" t="s">
        <v>2630</v>
      </c>
      <c r="E867" s="25" t="s">
        <v>2676</v>
      </c>
      <c r="F867" s="24" t="str">
        <f t="shared" si="27"/>
        <v>佐久市</v>
      </c>
      <c r="G867" s="24" t="str">
        <f t="shared" si="28"/>
        <v>ｻｸｼ</v>
      </c>
    </row>
    <row r="868" spans="1:7">
      <c r="A868" s="25" t="s">
        <v>2677</v>
      </c>
      <c r="B868" s="25" t="s">
        <v>109</v>
      </c>
      <c r="C868" s="25" t="s">
        <v>2678</v>
      </c>
      <c r="D868" s="25" t="s">
        <v>2630</v>
      </c>
      <c r="E868" s="25" t="s">
        <v>2679</v>
      </c>
      <c r="F868" s="24" t="str">
        <f t="shared" si="27"/>
        <v>千曲市</v>
      </c>
      <c r="G868" s="24" t="str">
        <f t="shared" si="28"/>
        <v>ﾁｸﾏｼ</v>
      </c>
    </row>
    <row r="869" spans="1:7">
      <c r="A869" s="25" t="s">
        <v>2680</v>
      </c>
      <c r="B869" s="25" t="s">
        <v>109</v>
      </c>
      <c r="C869" s="25" t="s">
        <v>2681</v>
      </c>
      <c r="D869" s="25" t="s">
        <v>2630</v>
      </c>
      <c r="E869" s="25" t="s">
        <v>2682</v>
      </c>
      <c r="F869" s="24" t="str">
        <f t="shared" si="27"/>
        <v>東御市</v>
      </c>
      <c r="G869" s="24" t="str">
        <f t="shared" si="28"/>
        <v>ﾄｳﾐｼ</v>
      </c>
    </row>
    <row r="870" spans="1:7">
      <c r="A870" s="25" t="s">
        <v>2683</v>
      </c>
      <c r="B870" s="25" t="s">
        <v>109</v>
      </c>
      <c r="C870" s="25" t="s">
        <v>2684</v>
      </c>
      <c r="D870" s="25" t="s">
        <v>2630</v>
      </c>
      <c r="E870" s="25" t="s">
        <v>2685</v>
      </c>
      <c r="F870" s="24" t="str">
        <f t="shared" si="27"/>
        <v>安曇野市</v>
      </c>
      <c r="G870" s="24" t="str">
        <f t="shared" si="28"/>
        <v>ｱﾂﾞﾐﾉｼ</v>
      </c>
    </row>
    <row r="871" spans="1:7">
      <c r="A871" s="25" t="s">
        <v>2686</v>
      </c>
      <c r="B871" s="25" t="s">
        <v>109</v>
      </c>
      <c r="C871" s="25" t="s">
        <v>2687</v>
      </c>
      <c r="D871" s="25" t="s">
        <v>2630</v>
      </c>
      <c r="E871" s="25" t="s">
        <v>2688</v>
      </c>
      <c r="F871" s="24" t="str">
        <f t="shared" si="27"/>
        <v>小海町</v>
      </c>
      <c r="G871" s="24" t="str">
        <f t="shared" si="28"/>
        <v>ｺｳﾐﾏﾁ</v>
      </c>
    </row>
    <row r="872" spans="1:7">
      <c r="A872" s="25" t="s">
        <v>2689</v>
      </c>
      <c r="B872" s="25" t="s">
        <v>109</v>
      </c>
      <c r="C872" s="25" t="s">
        <v>2690</v>
      </c>
      <c r="D872" s="25" t="s">
        <v>2630</v>
      </c>
      <c r="E872" s="25" t="s">
        <v>2691</v>
      </c>
      <c r="F872" s="24" t="str">
        <f t="shared" si="27"/>
        <v>川上村</v>
      </c>
      <c r="G872" s="24" t="str">
        <f t="shared" si="28"/>
        <v>ｶﾜｶﾐﾑﾗ</v>
      </c>
    </row>
    <row r="873" spans="1:7">
      <c r="A873" s="25" t="s">
        <v>2692</v>
      </c>
      <c r="B873" s="25" t="s">
        <v>109</v>
      </c>
      <c r="C873" s="25" t="s">
        <v>1588</v>
      </c>
      <c r="D873" s="25" t="s">
        <v>2630</v>
      </c>
      <c r="E873" s="25" t="s">
        <v>2693</v>
      </c>
      <c r="F873" s="24" t="str">
        <f t="shared" si="27"/>
        <v>南牧村</v>
      </c>
      <c r="G873" s="24" t="str">
        <f t="shared" si="28"/>
        <v>ﾐﾅﾐﾏｷﾑﾗ</v>
      </c>
    </row>
    <row r="874" spans="1:7">
      <c r="A874" s="25" t="s">
        <v>2694</v>
      </c>
      <c r="B874" s="25" t="s">
        <v>109</v>
      </c>
      <c r="C874" s="25" t="s">
        <v>2695</v>
      </c>
      <c r="D874" s="25" t="s">
        <v>2630</v>
      </c>
      <c r="E874" s="25" t="s">
        <v>2696</v>
      </c>
      <c r="F874" s="24" t="str">
        <f t="shared" si="27"/>
        <v>南相木村</v>
      </c>
      <c r="G874" s="24" t="str">
        <f t="shared" si="28"/>
        <v>ﾐﾅﾐｱｲｷﾑﾗ</v>
      </c>
    </row>
    <row r="875" spans="1:7">
      <c r="A875" s="25" t="s">
        <v>2697</v>
      </c>
      <c r="B875" s="25" t="s">
        <v>109</v>
      </c>
      <c r="C875" s="25" t="s">
        <v>2698</v>
      </c>
      <c r="D875" s="25" t="s">
        <v>2630</v>
      </c>
      <c r="E875" s="25" t="s">
        <v>2699</v>
      </c>
      <c r="F875" s="24" t="str">
        <f t="shared" si="27"/>
        <v>北相木村</v>
      </c>
      <c r="G875" s="24" t="str">
        <f t="shared" si="28"/>
        <v>ｷﾀｱｲｷﾑﾗ</v>
      </c>
    </row>
    <row r="876" spans="1:7">
      <c r="A876" s="25" t="s">
        <v>2700</v>
      </c>
      <c r="B876" s="25" t="s">
        <v>109</v>
      </c>
      <c r="C876" s="25" t="s">
        <v>2701</v>
      </c>
      <c r="D876" s="25" t="s">
        <v>2630</v>
      </c>
      <c r="E876" s="25" t="s">
        <v>2702</v>
      </c>
      <c r="F876" s="24" t="str">
        <f t="shared" si="27"/>
        <v>佐久穂町</v>
      </c>
      <c r="G876" s="24" t="str">
        <f t="shared" si="28"/>
        <v>ｻｸﾎﾏﾁ</v>
      </c>
    </row>
    <row r="877" spans="1:7">
      <c r="A877" s="25" t="s">
        <v>2703</v>
      </c>
      <c r="B877" s="25" t="s">
        <v>109</v>
      </c>
      <c r="C877" s="25" t="s">
        <v>2704</v>
      </c>
      <c r="D877" s="25" t="s">
        <v>2630</v>
      </c>
      <c r="E877" s="25" t="s">
        <v>2705</v>
      </c>
      <c r="F877" s="24" t="str">
        <f t="shared" si="27"/>
        <v>軽井沢町</v>
      </c>
      <c r="G877" s="24" t="str">
        <f t="shared" si="28"/>
        <v>ｶﾙｲｻﾞﾜﾏﾁ</v>
      </c>
    </row>
    <row r="878" spans="1:7">
      <c r="A878" s="25" t="s">
        <v>2706</v>
      </c>
      <c r="B878" s="25" t="s">
        <v>109</v>
      </c>
      <c r="C878" s="25" t="s">
        <v>2707</v>
      </c>
      <c r="D878" s="25" t="s">
        <v>2630</v>
      </c>
      <c r="E878" s="25" t="s">
        <v>2708</v>
      </c>
      <c r="F878" s="24" t="str">
        <f t="shared" si="27"/>
        <v>御代田町</v>
      </c>
      <c r="G878" s="24" t="str">
        <f t="shared" si="28"/>
        <v>ﾐﾖﾀﾏﾁ</v>
      </c>
    </row>
    <row r="879" spans="1:7">
      <c r="A879" s="25" t="s">
        <v>2709</v>
      </c>
      <c r="B879" s="25" t="s">
        <v>109</v>
      </c>
      <c r="C879" s="25" t="s">
        <v>2710</v>
      </c>
      <c r="D879" s="25" t="s">
        <v>2630</v>
      </c>
      <c r="E879" s="25" t="s">
        <v>2711</v>
      </c>
      <c r="F879" s="24" t="str">
        <f t="shared" si="27"/>
        <v>立科町</v>
      </c>
      <c r="G879" s="24" t="str">
        <f t="shared" si="28"/>
        <v>ﾀﾃｼﾅﾏﾁ</v>
      </c>
    </row>
    <row r="880" spans="1:7">
      <c r="A880" s="25" t="s">
        <v>2712</v>
      </c>
      <c r="B880" s="25" t="s">
        <v>109</v>
      </c>
      <c r="C880" s="25" t="s">
        <v>2713</v>
      </c>
      <c r="D880" s="25" t="s">
        <v>2630</v>
      </c>
      <c r="E880" s="25" t="s">
        <v>2714</v>
      </c>
      <c r="F880" s="24" t="str">
        <f t="shared" si="27"/>
        <v>青木村</v>
      </c>
      <c r="G880" s="24" t="str">
        <f t="shared" si="28"/>
        <v>ｱｵｷﾑﾗ</v>
      </c>
    </row>
    <row r="881" spans="1:7">
      <c r="A881" s="25" t="s">
        <v>2715</v>
      </c>
      <c r="B881" s="25" t="s">
        <v>109</v>
      </c>
      <c r="C881" s="25" t="s">
        <v>2716</v>
      </c>
      <c r="D881" s="25" t="s">
        <v>2630</v>
      </c>
      <c r="E881" s="25" t="s">
        <v>2717</v>
      </c>
      <c r="F881" s="24" t="str">
        <f t="shared" si="27"/>
        <v>長和町</v>
      </c>
      <c r="G881" s="24" t="str">
        <f t="shared" si="28"/>
        <v>ﾅｶﾞﾜﾏﾁ</v>
      </c>
    </row>
    <row r="882" spans="1:7">
      <c r="A882" s="25" t="s">
        <v>2718</v>
      </c>
      <c r="B882" s="25" t="s">
        <v>109</v>
      </c>
      <c r="C882" s="25" t="s">
        <v>2719</v>
      </c>
      <c r="D882" s="25" t="s">
        <v>2630</v>
      </c>
      <c r="E882" s="25" t="s">
        <v>2720</v>
      </c>
      <c r="F882" s="24" t="str">
        <f t="shared" si="27"/>
        <v>下諏訪町</v>
      </c>
      <c r="G882" s="24" t="str">
        <f t="shared" si="28"/>
        <v>ｼﾓｽﾜﾏﾁ</v>
      </c>
    </row>
    <row r="883" spans="1:7">
      <c r="A883" s="25" t="s">
        <v>2721</v>
      </c>
      <c r="B883" s="25" t="s">
        <v>109</v>
      </c>
      <c r="C883" s="25" t="s">
        <v>2722</v>
      </c>
      <c r="D883" s="25" t="s">
        <v>2630</v>
      </c>
      <c r="E883" s="25" t="s">
        <v>2723</v>
      </c>
      <c r="F883" s="24" t="str">
        <f t="shared" si="27"/>
        <v>富士見町</v>
      </c>
      <c r="G883" s="24" t="str">
        <f t="shared" si="28"/>
        <v>ﾌｼﾞﾐﾏﾁ</v>
      </c>
    </row>
    <row r="884" spans="1:7">
      <c r="A884" s="25" t="s">
        <v>2724</v>
      </c>
      <c r="B884" s="25" t="s">
        <v>109</v>
      </c>
      <c r="C884" s="25" t="s">
        <v>2725</v>
      </c>
      <c r="D884" s="25" t="s">
        <v>2630</v>
      </c>
      <c r="E884" s="25" t="s">
        <v>2726</v>
      </c>
      <c r="F884" s="24" t="str">
        <f t="shared" si="27"/>
        <v>原村</v>
      </c>
      <c r="G884" s="24" t="str">
        <f t="shared" si="28"/>
        <v>ﾊﾗﾑﾗ</v>
      </c>
    </row>
    <row r="885" spans="1:7">
      <c r="A885" s="25" t="s">
        <v>2727</v>
      </c>
      <c r="B885" s="25" t="s">
        <v>109</v>
      </c>
      <c r="C885" s="25" t="s">
        <v>2728</v>
      </c>
      <c r="D885" s="25" t="s">
        <v>2630</v>
      </c>
      <c r="E885" s="25" t="s">
        <v>2729</v>
      </c>
      <c r="F885" s="24" t="str">
        <f t="shared" si="27"/>
        <v>辰野町</v>
      </c>
      <c r="G885" s="24" t="str">
        <f t="shared" si="28"/>
        <v>ﾀﾂﾉﾏﾁ</v>
      </c>
    </row>
    <row r="886" spans="1:7">
      <c r="A886" s="25" t="s">
        <v>2730</v>
      </c>
      <c r="B886" s="25" t="s">
        <v>109</v>
      </c>
      <c r="C886" s="25" t="s">
        <v>2731</v>
      </c>
      <c r="D886" s="25" t="s">
        <v>2630</v>
      </c>
      <c r="E886" s="25" t="s">
        <v>2732</v>
      </c>
      <c r="F886" s="24" t="str">
        <f t="shared" si="27"/>
        <v>箕輪町</v>
      </c>
      <c r="G886" s="24" t="str">
        <f t="shared" si="28"/>
        <v>ﾐﾉﾜﾏﾁ</v>
      </c>
    </row>
    <row r="887" spans="1:7">
      <c r="A887" s="25" t="s">
        <v>2733</v>
      </c>
      <c r="B887" s="25" t="s">
        <v>109</v>
      </c>
      <c r="C887" s="25" t="s">
        <v>2734</v>
      </c>
      <c r="D887" s="25" t="s">
        <v>2630</v>
      </c>
      <c r="E887" s="25" t="s">
        <v>2735</v>
      </c>
      <c r="F887" s="24" t="str">
        <f t="shared" si="27"/>
        <v>飯島町</v>
      </c>
      <c r="G887" s="24" t="str">
        <f t="shared" si="28"/>
        <v>ｲｲｼﾞﾏﾏﾁ</v>
      </c>
    </row>
    <row r="888" spans="1:7">
      <c r="A888" s="25" t="s">
        <v>2736</v>
      </c>
      <c r="B888" s="25" t="s">
        <v>109</v>
      </c>
      <c r="C888" s="25" t="s">
        <v>2737</v>
      </c>
      <c r="D888" s="25" t="s">
        <v>2630</v>
      </c>
      <c r="E888" s="25" t="s">
        <v>2738</v>
      </c>
      <c r="F888" s="24" t="str">
        <f t="shared" si="27"/>
        <v>南箕輪村</v>
      </c>
      <c r="G888" s="24" t="str">
        <f t="shared" si="28"/>
        <v>ﾐﾅﾐﾐﾉﾜﾑﾗ</v>
      </c>
    </row>
    <row r="889" spans="1:7">
      <c r="A889" s="25" t="s">
        <v>2739</v>
      </c>
      <c r="B889" s="25" t="s">
        <v>109</v>
      </c>
      <c r="C889" s="25" t="s">
        <v>2740</v>
      </c>
      <c r="D889" s="25" t="s">
        <v>2630</v>
      </c>
      <c r="E889" s="25" t="s">
        <v>2741</v>
      </c>
      <c r="F889" s="24" t="str">
        <f t="shared" si="27"/>
        <v>中川村</v>
      </c>
      <c r="G889" s="24" t="str">
        <f t="shared" si="28"/>
        <v>ﾅｶｶﾞﾜﾑﾗ</v>
      </c>
    </row>
    <row r="890" spans="1:7">
      <c r="A890" s="25" t="s">
        <v>2742</v>
      </c>
      <c r="B890" s="25" t="s">
        <v>109</v>
      </c>
      <c r="C890" s="25" t="s">
        <v>2743</v>
      </c>
      <c r="D890" s="25" t="s">
        <v>2630</v>
      </c>
      <c r="E890" s="25" t="s">
        <v>2744</v>
      </c>
      <c r="F890" s="24" t="str">
        <f t="shared" si="27"/>
        <v>宮田村</v>
      </c>
      <c r="G890" s="24" t="str">
        <f t="shared" si="28"/>
        <v>ﾐﾔﾀﾞﾑﾗ</v>
      </c>
    </row>
    <row r="891" spans="1:7">
      <c r="A891" s="25" t="s">
        <v>2745</v>
      </c>
      <c r="B891" s="25" t="s">
        <v>109</v>
      </c>
      <c r="C891" s="25" t="s">
        <v>2746</v>
      </c>
      <c r="D891" s="25" t="s">
        <v>2630</v>
      </c>
      <c r="E891" s="25" t="s">
        <v>2747</v>
      </c>
      <c r="F891" s="24" t="str">
        <f t="shared" si="27"/>
        <v>松川町</v>
      </c>
      <c r="G891" s="24" t="str">
        <f t="shared" si="28"/>
        <v>ﾏﾂｶﾜﾏﾁ</v>
      </c>
    </row>
    <row r="892" spans="1:7">
      <c r="A892" s="25" t="s">
        <v>2748</v>
      </c>
      <c r="B892" s="25" t="s">
        <v>109</v>
      </c>
      <c r="C892" s="25" t="s">
        <v>2749</v>
      </c>
      <c r="D892" s="25" t="s">
        <v>2630</v>
      </c>
      <c r="E892" s="25" t="s">
        <v>2750</v>
      </c>
      <c r="F892" s="24" t="str">
        <f t="shared" si="27"/>
        <v>高森町</v>
      </c>
      <c r="G892" s="24" t="str">
        <f t="shared" si="28"/>
        <v>ﾀｶﾓﾘﾏﾁ</v>
      </c>
    </row>
    <row r="893" spans="1:7">
      <c r="A893" s="25" t="s">
        <v>2751</v>
      </c>
      <c r="B893" s="25" t="s">
        <v>109</v>
      </c>
      <c r="C893" s="25" t="s">
        <v>2752</v>
      </c>
      <c r="D893" s="25" t="s">
        <v>2630</v>
      </c>
      <c r="E893" s="25" t="s">
        <v>2753</v>
      </c>
      <c r="F893" s="24" t="str">
        <f t="shared" si="27"/>
        <v>阿南町</v>
      </c>
      <c r="G893" s="24" t="str">
        <f t="shared" si="28"/>
        <v>ｱﾅﾝﾁｮｳ</v>
      </c>
    </row>
    <row r="894" spans="1:7">
      <c r="A894" s="25" t="s">
        <v>2754</v>
      </c>
      <c r="B894" s="25" t="s">
        <v>109</v>
      </c>
      <c r="C894" s="25" t="s">
        <v>2755</v>
      </c>
      <c r="D894" s="25" t="s">
        <v>2630</v>
      </c>
      <c r="E894" s="25" t="s">
        <v>2756</v>
      </c>
      <c r="F894" s="24" t="str">
        <f t="shared" si="27"/>
        <v>阿智村</v>
      </c>
      <c r="G894" s="24" t="str">
        <f t="shared" si="28"/>
        <v>ｱﾁﾑﾗ</v>
      </c>
    </row>
    <row r="895" spans="1:7">
      <c r="A895" s="25" t="s">
        <v>2757</v>
      </c>
      <c r="B895" s="25" t="s">
        <v>109</v>
      </c>
      <c r="C895" s="25" t="s">
        <v>2758</v>
      </c>
      <c r="D895" s="25" t="s">
        <v>2630</v>
      </c>
      <c r="E895" s="25" t="s">
        <v>2759</v>
      </c>
      <c r="F895" s="24" t="str">
        <f t="shared" si="27"/>
        <v>平谷村</v>
      </c>
      <c r="G895" s="24" t="str">
        <f t="shared" si="28"/>
        <v>ﾋﾗﾔﾑﾗ</v>
      </c>
    </row>
    <row r="896" spans="1:7">
      <c r="A896" s="25" t="s">
        <v>2760</v>
      </c>
      <c r="B896" s="25" t="s">
        <v>109</v>
      </c>
      <c r="C896" s="25" t="s">
        <v>2761</v>
      </c>
      <c r="D896" s="25" t="s">
        <v>2630</v>
      </c>
      <c r="E896" s="25" t="s">
        <v>2762</v>
      </c>
      <c r="F896" s="24" t="str">
        <f t="shared" si="27"/>
        <v>根羽村</v>
      </c>
      <c r="G896" s="24" t="str">
        <f t="shared" si="28"/>
        <v>ﾈﾊﾞﾑﾗ</v>
      </c>
    </row>
    <row r="897" spans="1:7">
      <c r="A897" s="25" t="s">
        <v>2763</v>
      </c>
      <c r="B897" s="25" t="s">
        <v>109</v>
      </c>
      <c r="C897" s="25" t="s">
        <v>2764</v>
      </c>
      <c r="D897" s="25" t="s">
        <v>2630</v>
      </c>
      <c r="E897" s="25" t="s">
        <v>2765</v>
      </c>
      <c r="F897" s="24" t="str">
        <f t="shared" si="27"/>
        <v>下條村</v>
      </c>
      <c r="G897" s="24" t="str">
        <f t="shared" si="28"/>
        <v>ｼﾓｼﾞｮｳﾑﾗ</v>
      </c>
    </row>
    <row r="898" spans="1:7">
      <c r="A898" s="25" t="s">
        <v>2766</v>
      </c>
      <c r="B898" s="25" t="s">
        <v>109</v>
      </c>
      <c r="C898" s="25" t="s">
        <v>2767</v>
      </c>
      <c r="D898" s="25" t="s">
        <v>2630</v>
      </c>
      <c r="E898" s="25" t="s">
        <v>2768</v>
      </c>
      <c r="F898" s="24" t="str">
        <f t="shared" si="27"/>
        <v>売木村</v>
      </c>
      <c r="G898" s="24" t="str">
        <f t="shared" si="28"/>
        <v>ｳﾙｷﾞﾑﾗ</v>
      </c>
    </row>
    <row r="899" spans="1:7">
      <c r="A899" s="25" t="s">
        <v>2769</v>
      </c>
      <c r="B899" s="25" t="s">
        <v>109</v>
      </c>
      <c r="C899" s="25" t="s">
        <v>2770</v>
      </c>
      <c r="D899" s="25" t="s">
        <v>2630</v>
      </c>
      <c r="E899" s="25" t="s">
        <v>2771</v>
      </c>
      <c r="F899" s="24" t="str">
        <f t="shared" ref="F899:F962" si="29">IF(C899="",B899,C899)</f>
        <v>天龍村</v>
      </c>
      <c r="G899" s="24" t="str">
        <f t="shared" ref="G899:G962" si="30">IF(E899="",D899,E899)</f>
        <v>ﾃﾝﾘｭｳﾑﾗ</v>
      </c>
    </row>
    <row r="900" spans="1:7">
      <c r="A900" s="25" t="s">
        <v>2772</v>
      </c>
      <c r="B900" s="25" t="s">
        <v>109</v>
      </c>
      <c r="C900" s="25" t="s">
        <v>2773</v>
      </c>
      <c r="D900" s="25" t="s">
        <v>2630</v>
      </c>
      <c r="E900" s="25" t="s">
        <v>2774</v>
      </c>
      <c r="F900" s="24" t="str">
        <f t="shared" si="29"/>
        <v>泰阜村</v>
      </c>
      <c r="G900" s="24" t="str">
        <f t="shared" si="30"/>
        <v>ﾔｽｵｶﾑﾗ</v>
      </c>
    </row>
    <row r="901" spans="1:7">
      <c r="A901" s="25" t="s">
        <v>2775</v>
      </c>
      <c r="B901" s="25" t="s">
        <v>109</v>
      </c>
      <c r="C901" s="25" t="s">
        <v>2776</v>
      </c>
      <c r="D901" s="25" t="s">
        <v>2630</v>
      </c>
      <c r="E901" s="25" t="s">
        <v>2777</v>
      </c>
      <c r="F901" s="24" t="str">
        <f t="shared" si="29"/>
        <v>喬木村</v>
      </c>
      <c r="G901" s="24" t="str">
        <f t="shared" si="30"/>
        <v>ﾀｶｷﾞﾑﾗ</v>
      </c>
    </row>
    <row r="902" spans="1:7">
      <c r="A902" s="25" t="s">
        <v>2778</v>
      </c>
      <c r="B902" s="25" t="s">
        <v>109</v>
      </c>
      <c r="C902" s="25" t="s">
        <v>2779</v>
      </c>
      <c r="D902" s="25" t="s">
        <v>2630</v>
      </c>
      <c r="E902" s="25" t="s">
        <v>2780</v>
      </c>
      <c r="F902" s="24" t="str">
        <f t="shared" si="29"/>
        <v>豊丘村</v>
      </c>
      <c r="G902" s="24" t="str">
        <f t="shared" si="30"/>
        <v>ﾄﾖｵｶﾑﾗ</v>
      </c>
    </row>
    <row r="903" spans="1:7">
      <c r="A903" s="25" t="s">
        <v>2781</v>
      </c>
      <c r="B903" s="25" t="s">
        <v>109</v>
      </c>
      <c r="C903" s="25" t="s">
        <v>2782</v>
      </c>
      <c r="D903" s="25" t="s">
        <v>2630</v>
      </c>
      <c r="E903" s="25" t="s">
        <v>2783</v>
      </c>
      <c r="F903" s="24" t="str">
        <f t="shared" si="29"/>
        <v>大鹿村</v>
      </c>
      <c r="G903" s="24" t="str">
        <f t="shared" si="30"/>
        <v>ｵｵｼｶﾑﾗ</v>
      </c>
    </row>
    <row r="904" spans="1:7">
      <c r="A904" s="25" t="s">
        <v>2784</v>
      </c>
      <c r="B904" s="25" t="s">
        <v>109</v>
      </c>
      <c r="C904" s="25" t="s">
        <v>2785</v>
      </c>
      <c r="D904" s="25" t="s">
        <v>2630</v>
      </c>
      <c r="E904" s="25" t="s">
        <v>2786</v>
      </c>
      <c r="F904" s="24" t="str">
        <f t="shared" si="29"/>
        <v>上松町</v>
      </c>
      <c r="G904" s="24" t="str">
        <f t="shared" si="30"/>
        <v>ｱｹﾞﾏﾂﾏﾁ</v>
      </c>
    </row>
    <row r="905" spans="1:7">
      <c r="A905" s="25" t="s">
        <v>2787</v>
      </c>
      <c r="B905" s="25" t="s">
        <v>109</v>
      </c>
      <c r="C905" s="25" t="s">
        <v>2788</v>
      </c>
      <c r="D905" s="25" t="s">
        <v>2630</v>
      </c>
      <c r="E905" s="25" t="s">
        <v>2789</v>
      </c>
      <c r="F905" s="24" t="str">
        <f t="shared" si="29"/>
        <v>南木曽町</v>
      </c>
      <c r="G905" s="24" t="str">
        <f t="shared" si="30"/>
        <v>ﾅｷﾞｿﾏﾁ</v>
      </c>
    </row>
    <row r="906" spans="1:7">
      <c r="A906" s="25" t="s">
        <v>2790</v>
      </c>
      <c r="B906" s="25" t="s">
        <v>109</v>
      </c>
      <c r="C906" s="25" t="s">
        <v>2791</v>
      </c>
      <c r="D906" s="25" t="s">
        <v>2630</v>
      </c>
      <c r="E906" s="25" t="s">
        <v>2792</v>
      </c>
      <c r="F906" s="24" t="str">
        <f t="shared" si="29"/>
        <v>木祖村</v>
      </c>
      <c r="G906" s="24" t="str">
        <f t="shared" si="30"/>
        <v>ｷｿﾑﾗ</v>
      </c>
    </row>
    <row r="907" spans="1:7">
      <c r="A907" s="25" t="s">
        <v>2793</v>
      </c>
      <c r="B907" s="25" t="s">
        <v>109</v>
      </c>
      <c r="C907" s="25" t="s">
        <v>2794</v>
      </c>
      <c r="D907" s="25" t="s">
        <v>2630</v>
      </c>
      <c r="E907" s="25" t="s">
        <v>2795</v>
      </c>
      <c r="F907" s="24" t="str">
        <f t="shared" si="29"/>
        <v>王滝村</v>
      </c>
      <c r="G907" s="24" t="str">
        <f t="shared" si="30"/>
        <v>ｵｳﾀｷﾑﾗ</v>
      </c>
    </row>
    <row r="908" spans="1:7">
      <c r="A908" s="25" t="s">
        <v>2796</v>
      </c>
      <c r="B908" s="25" t="s">
        <v>109</v>
      </c>
      <c r="C908" s="25" t="s">
        <v>2797</v>
      </c>
      <c r="D908" s="25" t="s">
        <v>2630</v>
      </c>
      <c r="E908" s="25" t="s">
        <v>2798</v>
      </c>
      <c r="F908" s="24" t="str">
        <f t="shared" si="29"/>
        <v>大桑村</v>
      </c>
      <c r="G908" s="24" t="str">
        <f t="shared" si="30"/>
        <v>ｵｵｸﾜﾑﾗ</v>
      </c>
    </row>
    <row r="909" spans="1:7">
      <c r="A909" s="25" t="s">
        <v>2799</v>
      </c>
      <c r="B909" s="25" t="s">
        <v>109</v>
      </c>
      <c r="C909" s="25" t="s">
        <v>2800</v>
      </c>
      <c r="D909" s="25" t="s">
        <v>2630</v>
      </c>
      <c r="E909" s="25" t="s">
        <v>2801</v>
      </c>
      <c r="F909" s="24" t="str">
        <f t="shared" si="29"/>
        <v>木曽町</v>
      </c>
      <c r="G909" s="24" t="str">
        <f t="shared" si="30"/>
        <v>ｷｿﾏﾁ</v>
      </c>
    </row>
    <row r="910" spans="1:7">
      <c r="A910" s="25" t="s">
        <v>2802</v>
      </c>
      <c r="B910" s="25" t="s">
        <v>109</v>
      </c>
      <c r="C910" s="25" t="s">
        <v>2803</v>
      </c>
      <c r="D910" s="25" t="s">
        <v>2630</v>
      </c>
      <c r="E910" s="25" t="s">
        <v>2804</v>
      </c>
      <c r="F910" s="24" t="str">
        <f t="shared" si="29"/>
        <v>麻績村</v>
      </c>
      <c r="G910" s="24" t="str">
        <f t="shared" si="30"/>
        <v>ｵﾐﾑﾗ</v>
      </c>
    </row>
    <row r="911" spans="1:7">
      <c r="A911" s="25" t="s">
        <v>2805</v>
      </c>
      <c r="B911" s="25" t="s">
        <v>109</v>
      </c>
      <c r="C911" s="25" t="s">
        <v>2806</v>
      </c>
      <c r="D911" s="25" t="s">
        <v>2630</v>
      </c>
      <c r="E911" s="25" t="s">
        <v>2807</v>
      </c>
      <c r="F911" s="24" t="str">
        <f t="shared" si="29"/>
        <v>生坂村</v>
      </c>
      <c r="G911" s="24" t="str">
        <f t="shared" si="30"/>
        <v>ｲｸｻｶﾑﾗ</v>
      </c>
    </row>
    <row r="912" spans="1:7">
      <c r="A912" s="25" t="s">
        <v>2808</v>
      </c>
      <c r="B912" s="25" t="s">
        <v>109</v>
      </c>
      <c r="C912" s="25" t="s">
        <v>2809</v>
      </c>
      <c r="D912" s="25" t="s">
        <v>2630</v>
      </c>
      <c r="E912" s="25" t="s">
        <v>2810</v>
      </c>
      <c r="F912" s="24" t="str">
        <f t="shared" si="29"/>
        <v>山形村</v>
      </c>
      <c r="G912" s="24" t="str">
        <f t="shared" si="30"/>
        <v>ﾔﾏｶﾞﾀﾑﾗ</v>
      </c>
    </row>
    <row r="913" spans="1:7">
      <c r="A913" s="25" t="s">
        <v>2811</v>
      </c>
      <c r="B913" s="25" t="s">
        <v>109</v>
      </c>
      <c r="C913" s="25" t="s">
        <v>2812</v>
      </c>
      <c r="D913" s="25" t="s">
        <v>2630</v>
      </c>
      <c r="E913" s="25" t="s">
        <v>2813</v>
      </c>
      <c r="F913" s="24" t="str">
        <f t="shared" si="29"/>
        <v>朝日村</v>
      </c>
      <c r="G913" s="24" t="str">
        <f t="shared" si="30"/>
        <v>ｱｻﾋﾑﾗ</v>
      </c>
    </row>
    <row r="914" spans="1:7">
      <c r="A914" s="25" t="s">
        <v>2814</v>
      </c>
      <c r="B914" s="25" t="s">
        <v>109</v>
      </c>
      <c r="C914" s="25" t="s">
        <v>2815</v>
      </c>
      <c r="D914" s="25" t="s">
        <v>2630</v>
      </c>
      <c r="E914" s="25" t="s">
        <v>2816</v>
      </c>
      <c r="F914" s="24" t="str">
        <f t="shared" si="29"/>
        <v>筑北村</v>
      </c>
      <c r="G914" s="24" t="str">
        <f t="shared" si="30"/>
        <v>ﾁｸﾎｸﾑﾗ</v>
      </c>
    </row>
    <row r="915" spans="1:7">
      <c r="A915" s="25" t="s">
        <v>2817</v>
      </c>
      <c r="B915" s="25" t="s">
        <v>109</v>
      </c>
      <c r="C915" s="25" t="s">
        <v>566</v>
      </c>
      <c r="D915" s="25" t="s">
        <v>2630</v>
      </c>
      <c r="E915" s="25" t="s">
        <v>2818</v>
      </c>
      <c r="F915" s="24" t="str">
        <f t="shared" si="29"/>
        <v>池田町</v>
      </c>
      <c r="G915" s="24" t="str">
        <f t="shared" si="30"/>
        <v>ｲｹﾀﾞﾏﾁ</v>
      </c>
    </row>
    <row r="916" spans="1:7">
      <c r="A916" s="25" t="s">
        <v>2819</v>
      </c>
      <c r="B916" s="25" t="s">
        <v>109</v>
      </c>
      <c r="C916" s="25" t="s">
        <v>2820</v>
      </c>
      <c r="D916" s="25" t="s">
        <v>2630</v>
      </c>
      <c r="E916" s="25" t="s">
        <v>2821</v>
      </c>
      <c r="F916" s="24" t="str">
        <f t="shared" si="29"/>
        <v>松川村</v>
      </c>
      <c r="G916" s="24" t="str">
        <f t="shared" si="30"/>
        <v>ﾏﾂｶﾜﾑﾗ</v>
      </c>
    </row>
    <row r="917" spans="1:7">
      <c r="A917" s="25" t="s">
        <v>2822</v>
      </c>
      <c r="B917" s="25" t="s">
        <v>109</v>
      </c>
      <c r="C917" s="25" t="s">
        <v>2823</v>
      </c>
      <c r="D917" s="25" t="s">
        <v>2630</v>
      </c>
      <c r="E917" s="25" t="s">
        <v>2824</v>
      </c>
      <c r="F917" s="24" t="str">
        <f t="shared" si="29"/>
        <v>白馬村</v>
      </c>
      <c r="G917" s="24" t="str">
        <f t="shared" si="30"/>
        <v>ﾊｸﾊﾞﾑﾗ</v>
      </c>
    </row>
    <row r="918" spans="1:7">
      <c r="A918" s="25" t="s">
        <v>2825</v>
      </c>
      <c r="B918" s="25" t="s">
        <v>109</v>
      </c>
      <c r="C918" s="25" t="s">
        <v>2826</v>
      </c>
      <c r="D918" s="25" t="s">
        <v>2630</v>
      </c>
      <c r="E918" s="25" t="s">
        <v>2827</v>
      </c>
      <c r="F918" s="24" t="str">
        <f t="shared" si="29"/>
        <v>小谷村</v>
      </c>
      <c r="G918" s="24" t="str">
        <f t="shared" si="30"/>
        <v>ｵﾀﾘﾑﾗ</v>
      </c>
    </row>
    <row r="919" spans="1:7">
      <c r="A919" s="25" t="s">
        <v>2828</v>
      </c>
      <c r="B919" s="25" t="s">
        <v>109</v>
      </c>
      <c r="C919" s="25" t="s">
        <v>2829</v>
      </c>
      <c r="D919" s="25" t="s">
        <v>2630</v>
      </c>
      <c r="E919" s="25" t="s">
        <v>2830</v>
      </c>
      <c r="F919" s="24" t="str">
        <f t="shared" si="29"/>
        <v>坂城町</v>
      </c>
      <c r="G919" s="24" t="str">
        <f t="shared" si="30"/>
        <v>ｻｶｷﾏﾁ</v>
      </c>
    </row>
    <row r="920" spans="1:7">
      <c r="A920" s="25" t="s">
        <v>2831</v>
      </c>
      <c r="B920" s="25" t="s">
        <v>109</v>
      </c>
      <c r="C920" s="25" t="s">
        <v>2832</v>
      </c>
      <c r="D920" s="25" t="s">
        <v>2630</v>
      </c>
      <c r="E920" s="25" t="s">
        <v>2833</v>
      </c>
      <c r="F920" s="24" t="str">
        <f t="shared" si="29"/>
        <v>小布施町</v>
      </c>
      <c r="G920" s="24" t="str">
        <f t="shared" si="30"/>
        <v>ｵﾌﾞｾﾏﾁ</v>
      </c>
    </row>
    <row r="921" spans="1:7">
      <c r="A921" s="25" t="s">
        <v>2834</v>
      </c>
      <c r="B921" s="25" t="s">
        <v>109</v>
      </c>
      <c r="C921" s="25" t="s">
        <v>1606</v>
      </c>
      <c r="D921" s="25" t="s">
        <v>2630</v>
      </c>
      <c r="E921" s="25" t="s">
        <v>1607</v>
      </c>
      <c r="F921" s="24" t="str">
        <f t="shared" si="29"/>
        <v>高山村</v>
      </c>
      <c r="G921" s="24" t="str">
        <f t="shared" si="30"/>
        <v>ﾀｶﾔﾏﾑﾗ</v>
      </c>
    </row>
    <row r="922" spans="1:7">
      <c r="A922" s="25" t="s">
        <v>2835</v>
      </c>
      <c r="B922" s="25" t="s">
        <v>109</v>
      </c>
      <c r="C922" s="25" t="s">
        <v>2836</v>
      </c>
      <c r="D922" s="25" t="s">
        <v>2630</v>
      </c>
      <c r="E922" s="25" t="s">
        <v>2837</v>
      </c>
      <c r="F922" s="24" t="str">
        <f t="shared" si="29"/>
        <v>山ノ内町</v>
      </c>
      <c r="G922" s="24" t="str">
        <f t="shared" si="30"/>
        <v>ﾔﾏﾉｳﾁﾏﾁ</v>
      </c>
    </row>
    <row r="923" spans="1:7">
      <c r="A923" s="25" t="s">
        <v>2838</v>
      </c>
      <c r="B923" s="25" t="s">
        <v>109</v>
      </c>
      <c r="C923" s="25" t="s">
        <v>2839</v>
      </c>
      <c r="D923" s="25" t="s">
        <v>2630</v>
      </c>
      <c r="E923" s="25" t="s">
        <v>2840</v>
      </c>
      <c r="F923" s="24" t="str">
        <f t="shared" si="29"/>
        <v>木島平村</v>
      </c>
      <c r="G923" s="24" t="str">
        <f t="shared" si="30"/>
        <v>ｷｼﾞﾏﾀﾞｲﾗﾑﾗ</v>
      </c>
    </row>
    <row r="924" spans="1:7">
      <c r="A924" s="25" t="s">
        <v>2841</v>
      </c>
      <c r="B924" s="25" t="s">
        <v>109</v>
      </c>
      <c r="C924" s="25" t="s">
        <v>2842</v>
      </c>
      <c r="D924" s="25" t="s">
        <v>2630</v>
      </c>
      <c r="E924" s="25" t="s">
        <v>2843</v>
      </c>
      <c r="F924" s="24" t="str">
        <f t="shared" si="29"/>
        <v>野沢温泉村</v>
      </c>
      <c r="G924" s="24" t="str">
        <f t="shared" si="30"/>
        <v>ﾉｻﾞﾜｵﾝｾﾝﾑﾗ</v>
      </c>
    </row>
    <row r="925" spans="1:7">
      <c r="A925" s="25" t="s">
        <v>2844</v>
      </c>
      <c r="B925" s="25" t="s">
        <v>109</v>
      </c>
      <c r="C925" s="25" t="s">
        <v>2845</v>
      </c>
      <c r="D925" s="25" t="s">
        <v>2630</v>
      </c>
      <c r="E925" s="25" t="s">
        <v>2846</v>
      </c>
      <c r="F925" s="24" t="str">
        <f t="shared" si="29"/>
        <v>信濃町</v>
      </c>
      <c r="G925" s="24" t="str">
        <f t="shared" si="30"/>
        <v>ｼﾅﾉﾏﾁ</v>
      </c>
    </row>
    <row r="926" spans="1:7">
      <c r="A926" s="25" t="s">
        <v>2847</v>
      </c>
      <c r="B926" s="25" t="s">
        <v>109</v>
      </c>
      <c r="C926" s="25" t="s">
        <v>2848</v>
      </c>
      <c r="D926" s="25" t="s">
        <v>2630</v>
      </c>
      <c r="E926" s="25" t="s">
        <v>2849</v>
      </c>
      <c r="F926" s="24" t="str">
        <f t="shared" si="29"/>
        <v>小川村</v>
      </c>
      <c r="G926" s="24" t="str">
        <f t="shared" si="30"/>
        <v>ｵｶﾞﾜﾑﾗ</v>
      </c>
    </row>
    <row r="927" spans="1:7">
      <c r="A927" s="25" t="s">
        <v>2850</v>
      </c>
      <c r="B927" s="25" t="s">
        <v>109</v>
      </c>
      <c r="C927" s="25" t="s">
        <v>2851</v>
      </c>
      <c r="D927" s="25" t="s">
        <v>2630</v>
      </c>
      <c r="E927" s="25" t="s">
        <v>2852</v>
      </c>
      <c r="F927" s="24" t="str">
        <f t="shared" si="29"/>
        <v>飯綱町</v>
      </c>
      <c r="G927" s="24" t="str">
        <f t="shared" si="30"/>
        <v>ｲｲﾂﾞﾅﾏﾁ</v>
      </c>
    </row>
    <row r="928" spans="1:7">
      <c r="A928" s="25" t="s">
        <v>2853</v>
      </c>
      <c r="B928" s="25" t="s">
        <v>109</v>
      </c>
      <c r="C928" s="25" t="s">
        <v>2854</v>
      </c>
      <c r="D928" s="25" t="s">
        <v>2630</v>
      </c>
      <c r="E928" s="25" t="s">
        <v>2855</v>
      </c>
      <c r="F928" s="24" t="str">
        <f t="shared" si="29"/>
        <v>栄村</v>
      </c>
      <c r="G928" s="24" t="str">
        <f t="shared" si="30"/>
        <v>ｻｶｴﾑﾗ</v>
      </c>
    </row>
    <row r="929" spans="1:7">
      <c r="A929" s="26" t="s">
        <v>2856</v>
      </c>
      <c r="B929" s="26" t="s">
        <v>2857</v>
      </c>
      <c r="C929" s="27"/>
      <c r="D929" s="28" t="s">
        <v>2858</v>
      </c>
      <c r="E929" s="27"/>
      <c r="F929" s="24" t="str">
        <f t="shared" si="29"/>
        <v>岐阜県</v>
      </c>
      <c r="G929" s="24" t="str">
        <f t="shared" si="30"/>
        <v>ｷﾞﾌｹﾝ</v>
      </c>
    </row>
    <row r="930" spans="1:7">
      <c r="A930" s="25" t="s">
        <v>2859</v>
      </c>
      <c r="B930" s="25" t="s">
        <v>113</v>
      </c>
      <c r="C930" s="25" t="s">
        <v>2860</v>
      </c>
      <c r="D930" s="25" t="s">
        <v>2861</v>
      </c>
      <c r="E930" s="25" t="s">
        <v>2862</v>
      </c>
      <c r="F930" s="24" t="str">
        <f t="shared" si="29"/>
        <v>岐阜市</v>
      </c>
      <c r="G930" s="24" t="str">
        <f t="shared" si="30"/>
        <v>ｷﾞﾌｼ</v>
      </c>
    </row>
    <row r="931" spans="1:7">
      <c r="A931" s="25" t="s">
        <v>2863</v>
      </c>
      <c r="B931" s="25" t="s">
        <v>113</v>
      </c>
      <c r="C931" s="25" t="s">
        <v>2864</v>
      </c>
      <c r="D931" s="25" t="s">
        <v>2861</v>
      </c>
      <c r="E931" s="25" t="s">
        <v>2865</v>
      </c>
      <c r="F931" s="24" t="str">
        <f t="shared" si="29"/>
        <v>大垣市</v>
      </c>
      <c r="G931" s="24" t="str">
        <f t="shared" si="30"/>
        <v>ｵｵｶﾞｷｼ</v>
      </c>
    </row>
    <row r="932" spans="1:7">
      <c r="A932" s="25" t="s">
        <v>2866</v>
      </c>
      <c r="B932" s="25" t="s">
        <v>113</v>
      </c>
      <c r="C932" s="25" t="s">
        <v>2867</v>
      </c>
      <c r="D932" s="25" t="s">
        <v>2861</v>
      </c>
      <c r="E932" s="25" t="s">
        <v>2868</v>
      </c>
      <c r="F932" s="24" t="str">
        <f t="shared" si="29"/>
        <v>高山市</v>
      </c>
      <c r="G932" s="24" t="str">
        <f t="shared" si="30"/>
        <v>ﾀｶﾔﾏｼ</v>
      </c>
    </row>
    <row r="933" spans="1:7">
      <c r="A933" s="25" t="s">
        <v>2869</v>
      </c>
      <c r="B933" s="25" t="s">
        <v>113</v>
      </c>
      <c r="C933" s="25" t="s">
        <v>2870</v>
      </c>
      <c r="D933" s="25" t="s">
        <v>2861</v>
      </c>
      <c r="E933" s="25" t="s">
        <v>2871</v>
      </c>
      <c r="F933" s="24" t="str">
        <f t="shared" si="29"/>
        <v>多治見市</v>
      </c>
      <c r="G933" s="24" t="str">
        <f t="shared" si="30"/>
        <v>ﾀｼﾞﾐｼ</v>
      </c>
    </row>
    <row r="934" spans="1:7">
      <c r="A934" s="25" t="s">
        <v>2872</v>
      </c>
      <c r="B934" s="25" t="s">
        <v>113</v>
      </c>
      <c r="C934" s="25" t="s">
        <v>2873</v>
      </c>
      <c r="D934" s="25" t="s">
        <v>2861</v>
      </c>
      <c r="E934" s="25" t="s">
        <v>2874</v>
      </c>
      <c r="F934" s="24" t="str">
        <f t="shared" si="29"/>
        <v>関市</v>
      </c>
      <c r="G934" s="24" t="str">
        <f t="shared" si="30"/>
        <v>ｾｷｼ</v>
      </c>
    </row>
    <row r="935" spans="1:7">
      <c r="A935" s="25" t="s">
        <v>2875</v>
      </c>
      <c r="B935" s="25" t="s">
        <v>113</v>
      </c>
      <c r="C935" s="25" t="s">
        <v>2876</v>
      </c>
      <c r="D935" s="25" t="s">
        <v>2861</v>
      </c>
      <c r="E935" s="25" t="s">
        <v>2877</v>
      </c>
      <c r="F935" s="24" t="str">
        <f t="shared" si="29"/>
        <v>中津川市</v>
      </c>
      <c r="G935" s="24" t="str">
        <f t="shared" si="30"/>
        <v>ﾅｶﾂｶﾞﾜｼ</v>
      </c>
    </row>
    <row r="936" spans="1:7">
      <c r="A936" s="25" t="s">
        <v>2878</v>
      </c>
      <c r="B936" s="25" t="s">
        <v>113</v>
      </c>
      <c r="C936" s="25" t="s">
        <v>2879</v>
      </c>
      <c r="D936" s="25" t="s">
        <v>2861</v>
      </c>
      <c r="E936" s="25" t="s">
        <v>2880</v>
      </c>
      <c r="F936" s="24" t="str">
        <f t="shared" si="29"/>
        <v>美濃市</v>
      </c>
      <c r="G936" s="24" t="str">
        <f t="shared" si="30"/>
        <v>ﾐﾉｼ</v>
      </c>
    </row>
    <row r="937" spans="1:7">
      <c r="A937" s="25" t="s">
        <v>2881</v>
      </c>
      <c r="B937" s="25" t="s">
        <v>113</v>
      </c>
      <c r="C937" s="25" t="s">
        <v>2882</v>
      </c>
      <c r="D937" s="25" t="s">
        <v>2861</v>
      </c>
      <c r="E937" s="25" t="s">
        <v>2883</v>
      </c>
      <c r="F937" s="24" t="str">
        <f t="shared" si="29"/>
        <v>瑞浪市</v>
      </c>
      <c r="G937" s="24" t="str">
        <f t="shared" si="30"/>
        <v>ﾐｽﾞﾅﾐｼ</v>
      </c>
    </row>
    <row r="938" spans="1:7">
      <c r="A938" s="25" t="s">
        <v>2884</v>
      </c>
      <c r="B938" s="25" t="s">
        <v>113</v>
      </c>
      <c r="C938" s="25" t="s">
        <v>2885</v>
      </c>
      <c r="D938" s="25" t="s">
        <v>2861</v>
      </c>
      <c r="E938" s="25" t="s">
        <v>2886</v>
      </c>
      <c r="F938" s="24" t="str">
        <f t="shared" si="29"/>
        <v>羽島市</v>
      </c>
      <c r="G938" s="24" t="str">
        <f t="shared" si="30"/>
        <v>ﾊｼﾏｼ</v>
      </c>
    </row>
    <row r="939" spans="1:7">
      <c r="A939" s="25" t="s">
        <v>2887</v>
      </c>
      <c r="B939" s="25" t="s">
        <v>113</v>
      </c>
      <c r="C939" s="25" t="s">
        <v>2888</v>
      </c>
      <c r="D939" s="25" t="s">
        <v>2861</v>
      </c>
      <c r="E939" s="25" t="s">
        <v>2889</v>
      </c>
      <c r="F939" s="24" t="str">
        <f t="shared" si="29"/>
        <v>恵那市</v>
      </c>
      <c r="G939" s="24" t="str">
        <f t="shared" si="30"/>
        <v>ｴﾅｼ</v>
      </c>
    </row>
    <row r="940" spans="1:7">
      <c r="A940" s="25" t="s">
        <v>2890</v>
      </c>
      <c r="B940" s="25" t="s">
        <v>113</v>
      </c>
      <c r="C940" s="25" t="s">
        <v>2891</v>
      </c>
      <c r="D940" s="25" t="s">
        <v>2861</v>
      </c>
      <c r="E940" s="25" t="s">
        <v>2892</v>
      </c>
      <c r="F940" s="24" t="str">
        <f t="shared" si="29"/>
        <v>美濃加茂市</v>
      </c>
      <c r="G940" s="24" t="str">
        <f t="shared" si="30"/>
        <v>ﾐﾉｶﾓｼ</v>
      </c>
    </row>
    <row r="941" spans="1:7">
      <c r="A941" s="25" t="s">
        <v>2893</v>
      </c>
      <c r="B941" s="25" t="s">
        <v>113</v>
      </c>
      <c r="C941" s="25" t="s">
        <v>2894</v>
      </c>
      <c r="D941" s="25" t="s">
        <v>2861</v>
      </c>
      <c r="E941" s="25" t="s">
        <v>2895</v>
      </c>
      <c r="F941" s="24" t="str">
        <f t="shared" si="29"/>
        <v>土岐市</v>
      </c>
      <c r="G941" s="24" t="str">
        <f t="shared" si="30"/>
        <v>ﾄｷｼ</v>
      </c>
    </row>
    <row r="942" spans="1:7">
      <c r="A942" s="25" t="s">
        <v>2896</v>
      </c>
      <c r="B942" s="25" t="s">
        <v>113</v>
      </c>
      <c r="C942" s="25" t="s">
        <v>2897</v>
      </c>
      <c r="D942" s="25" t="s">
        <v>2861</v>
      </c>
      <c r="E942" s="25" t="s">
        <v>2898</v>
      </c>
      <c r="F942" s="24" t="str">
        <f t="shared" si="29"/>
        <v>各務原市</v>
      </c>
      <c r="G942" s="24" t="str">
        <f t="shared" si="30"/>
        <v>ｶｶﾐｶﾞﾊﾗｼ</v>
      </c>
    </row>
    <row r="943" spans="1:7">
      <c r="A943" s="25" t="s">
        <v>2899</v>
      </c>
      <c r="B943" s="25" t="s">
        <v>113</v>
      </c>
      <c r="C943" s="25" t="s">
        <v>2900</v>
      </c>
      <c r="D943" s="25" t="s">
        <v>2861</v>
      </c>
      <c r="E943" s="25" t="s">
        <v>2901</v>
      </c>
      <c r="F943" s="24" t="str">
        <f t="shared" si="29"/>
        <v>可児市</v>
      </c>
      <c r="G943" s="24" t="str">
        <f t="shared" si="30"/>
        <v>ｶﾆｼ</v>
      </c>
    </row>
    <row r="944" spans="1:7">
      <c r="A944" s="25" t="s">
        <v>2902</v>
      </c>
      <c r="B944" s="25" t="s">
        <v>113</v>
      </c>
      <c r="C944" s="25" t="s">
        <v>2903</v>
      </c>
      <c r="D944" s="25" t="s">
        <v>2861</v>
      </c>
      <c r="E944" s="25" t="s">
        <v>1037</v>
      </c>
      <c r="F944" s="24" t="str">
        <f t="shared" si="29"/>
        <v>山県市</v>
      </c>
      <c r="G944" s="24" t="str">
        <f t="shared" si="30"/>
        <v>ﾔﾏｶﾞﾀｼ</v>
      </c>
    </row>
    <row r="945" spans="1:7">
      <c r="A945" s="25" t="s">
        <v>2904</v>
      </c>
      <c r="B945" s="25" t="s">
        <v>113</v>
      </c>
      <c r="C945" s="25" t="s">
        <v>2905</v>
      </c>
      <c r="D945" s="25" t="s">
        <v>2861</v>
      </c>
      <c r="E945" s="25" t="s">
        <v>2906</v>
      </c>
      <c r="F945" s="24" t="str">
        <f t="shared" si="29"/>
        <v>瑞穂市</v>
      </c>
      <c r="G945" s="24" t="str">
        <f t="shared" si="30"/>
        <v>ﾐｽﾞﾎｼ</v>
      </c>
    </row>
    <row r="946" spans="1:7">
      <c r="A946" s="25" t="s">
        <v>2907</v>
      </c>
      <c r="B946" s="25" t="s">
        <v>113</v>
      </c>
      <c r="C946" s="25" t="s">
        <v>2908</v>
      </c>
      <c r="D946" s="25" t="s">
        <v>2861</v>
      </c>
      <c r="E946" s="25" t="s">
        <v>2909</v>
      </c>
      <c r="F946" s="24" t="str">
        <f t="shared" si="29"/>
        <v>飛騨市</v>
      </c>
      <c r="G946" s="24" t="str">
        <f t="shared" si="30"/>
        <v>ﾋﾀﾞｼ</v>
      </c>
    </row>
    <row r="947" spans="1:7">
      <c r="A947" s="25" t="s">
        <v>2910</v>
      </c>
      <c r="B947" s="25" t="s">
        <v>113</v>
      </c>
      <c r="C947" s="25" t="s">
        <v>2911</v>
      </c>
      <c r="D947" s="25" t="s">
        <v>2861</v>
      </c>
      <c r="E947" s="25" t="s">
        <v>2912</v>
      </c>
      <c r="F947" s="24" t="str">
        <f t="shared" si="29"/>
        <v>本巣市</v>
      </c>
      <c r="G947" s="24" t="str">
        <f t="shared" si="30"/>
        <v>ﾓﾄｽｼ</v>
      </c>
    </row>
    <row r="948" spans="1:7">
      <c r="A948" s="25" t="s">
        <v>2913</v>
      </c>
      <c r="B948" s="25" t="s">
        <v>113</v>
      </c>
      <c r="C948" s="25" t="s">
        <v>2914</v>
      </c>
      <c r="D948" s="25" t="s">
        <v>2861</v>
      </c>
      <c r="E948" s="25" t="s">
        <v>2915</v>
      </c>
      <c r="F948" s="24" t="str">
        <f t="shared" si="29"/>
        <v>郡上市</v>
      </c>
      <c r="G948" s="24" t="str">
        <f t="shared" si="30"/>
        <v>ｸﾞｼﾞｮｳｼ</v>
      </c>
    </row>
    <row r="949" spans="1:7">
      <c r="A949" s="25" t="s">
        <v>2916</v>
      </c>
      <c r="B949" s="25" t="s">
        <v>113</v>
      </c>
      <c r="C949" s="25" t="s">
        <v>2917</v>
      </c>
      <c r="D949" s="25" t="s">
        <v>2861</v>
      </c>
      <c r="E949" s="25" t="s">
        <v>2918</v>
      </c>
      <c r="F949" s="24" t="str">
        <f t="shared" si="29"/>
        <v>下呂市</v>
      </c>
      <c r="G949" s="24" t="str">
        <f t="shared" si="30"/>
        <v>ｹﾞﾛｼ</v>
      </c>
    </row>
    <row r="950" spans="1:7">
      <c r="A950" s="25" t="s">
        <v>2919</v>
      </c>
      <c r="B950" s="25" t="s">
        <v>113</v>
      </c>
      <c r="C950" s="25" t="s">
        <v>2920</v>
      </c>
      <c r="D950" s="25" t="s">
        <v>2861</v>
      </c>
      <c r="E950" s="25" t="s">
        <v>2921</v>
      </c>
      <c r="F950" s="24" t="str">
        <f t="shared" si="29"/>
        <v>海津市</v>
      </c>
      <c r="G950" s="24" t="str">
        <f t="shared" si="30"/>
        <v>ｶｲﾂﾞｼ</v>
      </c>
    </row>
    <row r="951" spans="1:7">
      <c r="A951" s="25" t="s">
        <v>2922</v>
      </c>
      <c r="B951" s="25" t="s">
        <v>113</v>
      </c>
      <c r="C951" s="25" t="s">
        <v>2923</v>
      </c>
      <c r="D951" s="25" t="s">
        <v>2861</v>
      </c>
      <c r="E951" s="25" t="s">
        <v>2924</v>
      </c>
      <c r="F951" s="24" t="str">
        <f t="shared" si="29"/>
        <v>岐南町</v>
      </c>
      <c r="G951" s="24" t="str">
        <f t="shared" si="30"/>
        <v>ｷﾞﾅﾝﾁｮｳ</v>
      </c>
    </row>
    <row r="952" spans="1:7">
      <c r="A952" s="25" t="s">
        <v>2925</v>
      </c>
      <c r="B952" s="25" t="s">
        <v>113</v>
      </c>
      <c r="C952" s="25" t="s">
        <v>2926</v>
      </c>
      <c r="D952" s="25" t="s">
        <v>2861</v>
      </c>
      <c r="E952" s="25" t="s">
        <v>2927</v>
      </c>
      <c r="F952" s="24" t="str">
        <f t="shared" si="29"/>
        <v>笠松町</v>
      </c>
      <c r="G952" s="24" t="str">
        <f t="shared" si="30"/>
        <v>ｶｻﾏﾂﾁｮｳ</v>
      </c>
    </row>
    <row r="953" spans="1:7">
      <c r="A953" s="25" t="s">
        <v>2928</v>
      </c>
      <c r="B953" s="25" t="s">
        <v>113</v>
      </c>
      <c r="C953" s="25" t="s">
        <v>2929</v>
      </c>
      <c r="D953" s="25" t="s">
        <v>2861</v>
      </c>
      <c r="E953" s="25" t="s">
        <v>2930</v>
      </c>
      <c r="F953" s="24" t="str">
        <f t="shared" si="29"/>
        <v>養老町</v>
      </c>
      <c r="G953" s="24" t="str">
        <f t="shared" si="30"/>
        <v>ﾖｳﾛｳﾁｮｳ</v>
      </c>
    </row>
    <row r="954" spans="1:7">
      <c r="A954" s="25" t="s">
        <v>2931</v>
      </c>
      <c r="B954" s="25" t="s">
        <v>113</v>
      </c>
      <c r="C954" s="25" t="s">
        <v>2932</v>
      </c>
      <c r="D954" s="25" t="s">
        <v>2861</v>
      </c>
      <c r="E954" s="25" t="s">
        <v>2933</v>
      </c>
      <c r="F954" s="24" t="str">
        <f t="shared" si="29"/>
        <v>垂井町</v>
      </c>
      <c r="G954" s="24" t="str">
        <f t="shared" si="30"/>
        <v>ﾀﾙｲﾁｮｳ</v>
      </c>
    </row>
    <row r="955" spans="1:7">
      <c r="A955" s="25" t="s">
        <v>2934</v>
      </c>
      <c r="B955" s="25" t="s">
        <v>113</v>
      </c>
      <c r="C955" s="25" t="s">
        <v>2935</v>
      </c>
      <c r="D955" s="25" t="s">
        <v>2861</v>
      </c>
      <c r="E955" s="25" t="s">
        <v>2936</v>
      </c>
      <c r="F955" s="24" t="str">
        <f t="shared" si="29"/>
        <v>関ケ原町</v>
      </c>
      <c r="G955" s="24" t="str">
        <f t="shared" si="30"/>
        <v>ｾｷｶﾞﾊﾗﾁｮｳ</v>
      </c>
    </row>
    <row r="956" spans="1:7">
      <c r="A956" s="25" t="s">
        <v>2937</v>
      </c>
      <c r="B956" s="25" t="s">
        <v>113</v>
      </c>
      <c r="C956" s="25" t="s">
        <v>2938</v>
      </c>
      <c r="D956" s="25" t="s">
        <v>2861</v>
      </c>
      <c r="E956" s="25" t="s">
        <v>2939</v>
      </c>
      <c r="F956" s="24" t="str">
        <f t="shared" si="29"/>
        <v>神戸町</v>
      </c>
      <c r="G956" s="24" t="str">
        <f t="shared" si="30"/>
        <v>ｺﾞｳﾄﾞﾁｮｳ</v>
      </c>
    </row>
    <row r="957" spans="1:7">
      <c r="A957" s="25" t="s">
        <v>2940</v>
      </c>
      <c r="B957" s="25" t="s">
        <v>113</v>
      </c>
      <c r="C957" s="25" t="s">
        <v>2941</v>
      </c>
      <c r="D957" s="25" t="s">
        <v>2861</v>
      </c>
      <c r="E957" s="25" t="s">
        <v>2942</v>
      </c>
      <c r="F957" s="24" t="str">
        <f t="shared" si="29"/>
        <v>輪之内町</v>
      </c>
      <c r="G957" s="24" t="str">
        <f t="shared" si="30"/>
        <v>ﾜﾉｳﾁﾁｮｳ</v>
      </c>
    </row>
    <row r="958" spans="1:7">
      <c r="A958" s="25" t="s">
        <v>2943</v>
      </c>
      <c r="B958" s="25" t="s">
        <v>113</v>
      </c>
      <c r="C958" s="25" t="s">
        <v>2944</v>
      </c>
      <c r="D958" s="25" t="s">
        <v>2861</v>
      </c>
      <c r="E958" s="25" t="s">
        <v>2945</v>
      </c>
      <c r="F958" s="24" t="str">
        <f t="shared" si="29"/>
        <v>安八町</v>
      </c>
      <c r="G958" s="24" t="str">
        <f t="shared" si="30"/>
        <v>ｱﾝﾊﾟﾁﾁｮｳ</v>
      </c>
    </row>
    <row r="959" spans="1:7">
      <c r="A959" s="25" t="s">
        <v>2946</v>
      </c>
      <c r="B959" s="25" t="s">
        <v>113</v>
      </c>
      <c r="C959" s="25" t="s">
        <v>2947</v>
      </c>
      <c r="D959" s="25" t="s">
        <v>2861</v>
      </c>
      <c r="E959" s="25" t="s">
        <v>2948</v>
      </c>
      <c r="F959" s="24" t="str">
        <f t="shared" si="29"/>
        <v>揖斐川町</v>
      </c>
      <c r="G959" s="24" t="str">
        <f t="shared" si="30"/>
        <v>ｲﾋﾞｶﾞﾜﾁｮｳ</v>
      </c>
    </row>
    <row r="960" spans="1:7">
      <c r="A960" s="25" t="s">
        <v>2949</v>
      </c>
      <c r="B960" s="25" t="s">
        <v>113</v>
      </c>
      <c r="C960" s="25" t="s">
        <v>2950</v>
      </c>
      <c r="D960" s="25" t="s">
        <v>2861</v>
      </c>
      <c r="E960" s="25" t="s">
        <v>2951</v>
      </c>
      <c r="F960" s="24" t="str">
        <f t="shared" si="29"/>
        <v>大野町</v>
      </c>
      <c r="G960" s="24" t="str">
        <f t="shared" si="30"/>
        <v>ｵｵﾉﾁｮｳ</v>
      </c>
    </row>
    <row r="961" spans="1:7">
      <c r="A961" s="25" t="s">
        <v>2952</v>
      </c>
      <c r="B961" s="25" t="s">
        <v>113</v>
      </c>
      <c r="C961" s="25" t="s">
        <v>566</v>
      </c>
      <c r="D961" s="25" t="s">
        <v>2861</v>
      </c>
      <c r="E961" s="25" t="s">
        <v>567</v>
      </c>
      <c r="F961" s="24" t="str">
        <f t="shared" si="29"/>
        <v>池田町</v>
      </c>
      <c r="G961" s="24" t="str">
        <f t="shared" si="30"/>
        <v>ｲｹﾀﾞﾁｮｳ</v>
      </c>
    </row>
    <row r="962" spans="1:7">
      <c r="A962" s="25" t="s">
        <v>2953</v>
      </c>
      <c r="B962" s="25" t="s">
        <v>113</v>
      </c>
      <c r="C962" s="25" t="s">
        <v>2954</v>
      </c>
      <c r="D962" s="25" t="s">
        <v>2861</v>
      </c>
      <c r="E962" s="25" t="s">
        <v>2955</v>
      </c>
      <c r="F962" s="24" t="str">
        <f t="shared" si="29"/>
        <v>北方町</v>
      </c>
      <c r="G962" s="24" t="str">
        <f t="shared" si="30"/>
        <v>ｷﾀｶﾞﾀﾁｮｳ</v>
      </c>
    </row>
    <row r="963" spans="1:7">
      <c r="A963" s="25" t="s">
        <v>2956</v>
      </c>
      <c r="B963" s="25" t="s">
        <v>113</v>
      </c>
      <c r="C963" s="25" t="s">
        <v>2957</v>
      </c>
      <c r="D963" s="25" t="s">
        <v>2861</v>
      </c>
      <c r="E963" s="25" t="s">
        <v>2958</v>
      </c>
      <c r="F963" s="24" t="str">
        <f t="shared" ref="F963:F1026" si="31">IF(C963="",B963,C963)</f>
        <v>坂祝町</v>
      </c>
      <c r="G963" s="24" t="str">
        <f t="shared" ref="G963:G1026" si="32">IF(E963="",D963,E963)</f>
        <v>ｻｶﾎｷﾞﾁｮｳ</v>
      </c>
    </row>
    <row r="964" spans="1:7">
      <c r="A964" s="25" t="s">
        <v>2959</v>
      </c>
      <c r="B964" s="25" t="s">
        <v>113</v>
      </c>
      <c r="C964" s="25" t="s">
        <v>2960</v>
      </c>
      <c r="D964" s="25" t="s">
        <v>2861</v>
      </c>
      <c r="E964" s="25" t="s">
        <v>2961</v>
      </c>
      <c r="F964" s="24" t="str">
        <f t="shared" si="31"/>
        <v>富加町</v>
      </c>
      <c r="G964" s="24" t="str">
        <f t="shared" si="32"/>
        <v>ﾄﾐｶﾁｮｳ</v>
      </c>
    </row>
    <row r="965" spans="1:7">
      <c r="A965" s="25" t="s">
        <v>2962</v>
      </c>
      <c r="B965" s="25" t="s">
        <v>113</v>
      </c>
      <c r="C965" s="25" t="s">
        <v>2963</v>
      </c>
      <c r="D965" s="25" t="s">
        <v>2861</v>
      </c>
      <c r="E965" s="25" t="s">
        <v>2964</v>
      </c>
      <c r="F965" s="24" t="str">
        <f t="shared" si="31"/>
        <v>川辺町</v>
      </c>
      <c r="G965" s="24" t="str">
        <f t="shared" si="32"/>
        <v>ｶﾜﾍﾞﾁｮｳ</v>
      </c>
    </row>
    <row r="966" spans="1:7">
      <c r="A966" s="25" t="s">
        <v>2965</v>
      </c>
      <c r="B966" s="25" t="s">
        <v>113</v>
      </c>
      <c r="C966" s="25" t="s">
        <v>2966</v>
      </c>
      <c r="D966" s="25" t="s">
        <v>2861</v>
      </c>
      <c r="E966" s="25" t="s">
        <v>2967</v>
      </c>
      <c r="F966" s="24" t="str">
        <f t="shared" si="31"/>
        <v>七宗町</v>
      </c>
      <c r="G966" s="24" t="str">
        <f t="shared" si="32"/>
        <v>ﾋﾁｿｳﾁｮｳ</v>
      </c>
    </row>
    <row r="967" spans="1:7">
      <c r="A967" s="25" t="s">
        <v>2968</v>
      </c>
      <c r="B967" s="25" t="s">
        <v>113</v>
      </c>
      <c r="C967" s="25" t="s">
        <v>2969</v>
      </c>
      <c r="D967" s="25" t="s">
        <v>2861</v>
      </c>
      <c r="E967" s="25" t="s">
        <v>2970</v>
      </c>
      <c r="F967" s="24" t="str">
        <f t="shared" si="31"/>
        <v>八百津町</v>
      </c>
      <c r="G967" s="24" t="str">
        <f t="shared" si="32"/>
        <v>ﾔｵﾂﾁｮｳ</v>
      </c>
    </row>
    <row r="968" spans="1:7">
      <c r="A968" s="25" t="s">
        <v>2971</v>
      </c>
      <c r="B968" s="25" t="s">
        <v>113</v>
      </c>
      <c r="C968" s="25" t="s">
        <v>2972</v>
      </c>
      <c r="D968" s="25" t="s">
        <v>2861</v>
      </c>
      <c r="E968" s="25" t="s">
        <v>2973</v>
      </c>
      <c r="F968" s="24" t="str">
        <f t="shared" si="31"/>
        <v>白川町</v>
      </c>
      <c r="G968" s="24" t="str">
        <f t="shared" si="32"/>
        <v>ｼﾗｶﾜﾁｮｳ</v>
      </c>
    </row>
    <row r="969" spans="1:7">
      <c r="A969" s="25" t="s">
        <v>2974</v>
      </c>
      <c r="B969" s="25" t="s">
        <v>113</v>
      </c>
      <c r="C969" s="25" t="s">
        <v>2975</v>
      </c>
      <c r="D969" s="25" t="s">
        <v>2861</v>
      </c>
      <c r="E969" s="25" t="s">
        <v>2976</v>
      </c>
      <c r="F969" s="24" t="str">
        <f t="shared" si="31"/>
        <v>東白川村</v>
      </c>
      <c r="G969" s="24" t="str">
        <f t="shared" si="32"/>
        <v>ﾋｶﾞｼｼﾗｶﾜﾑﾗ</v>
      </c>
    </row>
    <row r="970" spans="1:7">
      <c r="A970" s="25" t="s">
        <v>2977</v>
      </c>
      <c r="B970" s="25" t="s">
        <v>113</v>
      </c>
      <c r="C970" s="25" t="s">
        <v>2978</v>
      </c>
      <c r="D970" s="25" t="s">
        <v>2861</v>
      </c>
      <c r="E970" s="25" t="s">
        <v>2979</v>
      </c>
      <c r="F970" s="24" t="str">
        <f t="shared" si="31"/>
        <v>御嵩町</v>
      </c>
      <c r="G970" s="24" t="str">
        <f t="shared" si="32"/>
        <v>ﾐﾀｹﾁｮｳ</v>
      </c>
    </row>
    <row r="971" spans="1:7">
      <c r="A971" s="25" t="s">
        <v>2980</v>
      </c>
      <c r="B971" s="25" t="s">
        <v>113</v>
      </c>
      <c r="C971" s="25" t="s">
        <v>2981</v>
      </c>
      <c r="D971" s="25" t="s">
        <v>2861</v>
      </c>
      <c r="E971" s="25" t="s">
        <v>2982</v>
      </c>
      <c r="F971" s="24" t="str">
        <f t="shared" si="31"/>
        <v>白川村</v>
      </c>
      <c r="G971" s="24" t="str">
        <f t="shared" si="32"/>
        <v>ｼﾗｶﾜﾑﾗ</v>
      </c>
    </row>
    <row r="972" spans="1:7">
      <c r="A972" s="26" t="s">
        <v>2983</v>
      </c>
      <c r="B972" s="26" t="s">
        <v>2984</v>
      </c>
      <c r="C972" s="27"/>
      <c r="D972" s="28" t="s">
        <v>2985</v>
      </c>
      <c r="E972" s="27"/>
      <c r="F972" s="24" t="str">
        <f t="shared" si="31"/>
        <v>静岡県</v>
      </c>
      <c r="G972" s="24" t="str">
        <f t="shared" si="32"/>
        <v>ｼｽﾞｵｶｹﾝ</v>
      </c>
    </row>
    <row r="973" spans="1:7">
      <c r="A973" s="25" t="s">
        <v>2986</v>
      </c>
      <c r="B973" s="25" t="s">
        <v>117</v>
      </c>
      <c r="C973" s="25" t="s">
        <v>2987</v>
      </c>
      <c r="D973" s="25" t="s">
        <v>2988</v>
      </c>
      <c r="E973" s="25" t="s">
        <v>2989</v>
      </c>
      <c r="F973" s="24" t="str">
        <f t="shared" si="31"/>
        <v>静岡市</v>
      </c>
      <c r="G973" s="24" t="str">
        <f t="shared" si="32"/>
        <v>ｼｽﾞｵｶｼ</v>
      </c>
    </row>
    <row r="974" spans="1:7">
      <c r="A974" s="25" t="s">
        <v>2990</v>
      </c>
      <c r="B974" s="25" t="s">
        <v>117</v>
      </c>
      <c r="C974" s="25" t="s">
        <v>2991</v>
      </c>
      <c r="D974" s="25" t="s">
        <v>2988</v>
      </c>
      <c r="E974" s="25" t="s">
        <v>2992</v>
      </c>
      <c r="F974" s="24" t="str">
        <f t="shared" si="31"/>
        <v>浜松市</v>
      </c>
      <c r="G974" s="24" t="str">
        <f t="shared" si="32"/>
        <v>ﾊﾏﾏﾂｼ</v>
      </c>
    </row>
    <row r="975" spans="1:7">
      <c r="A975" s="25" t="s">
        <v>2993</v>
      </c>
      <c r="B975" s="25" t="s">
        <v>117</v>
      </c>
      <c r="C975" s="25" t="s">
        <v>2994</v>
      </c>
      <c r="D975" s="25" t="s">
        <v>2988</v>
      </c>
      <c r="E975" s="25" t="s">
        <v>2995</v>
      </c>
      <c r="F975" s="24" t="str">
        <f t="shared" si="31"/>
        <v>沼津市</v>
      </c>
      <c r="G975" s="24" t="str">
        <f t="shared" si="32"/>
        <v>ﾇﾏﾂﾞｼ</v>
      </c>
    </row>
    <row r="976" spans="1:7">
      <c r="A976" s="25" t="s">
        <v>2996</v>
      </c>
      <c r="B976" s="25" t="s">
        <v>117</v>
      </c>
      <c r="C976" s="25" t="s">
        <v>2997</v>
      </c>
      <c r="D976" s="25" t="s">
        <v>2988</v>
      </c>
      <c r="E976" s="25" t="s">
        <v>2998</v>
      </c>
      <c r="F976" s="24" t="str">
        <f t="shared" si="31"/>
        <v>熱海市</v>
      </c>
      <c r="G976" s="24" t="str">
        <f t="shared" si="32"/>
        <v>ｱﾀﾐｼ</v>
      </c>
    </row>
    <row r="977" spans="1:7">
      <c r="A977" s="25" t="s">
        <v>2999</v>
      </c>
      <c r="B977" s="25" t="s">
        <v>117</v>
      </c>
      <c r="C977" s="25" t="s">
        <v>3000</v>
      </c>
      <c r="D977" s="25" t="s">
        <v>2988</v>
      </c>
      <c r="E977" s="25" t="s">
        <v>3001</v>
      </c>
      <c r="F977" s="24" t="str">
        <f t="shared" si="31"/>
        <v>三島市</v>
      </c>
      <c r="G977" s="24" t="str">
        <f t="shared" si="32"/>
        <v>ﾐｼﾏｼ</v>
      </c>
    </row>
    <row r="978" spans="1:7">
      <c r="A978" s="25" t="s">
        <v>3002</v>
      </c>
      <c r="B978" s="25" t="s">
        <v>117</v>
      </c>
      <c r="C978" s="25" t="s">
        <v>3003</v>
      </c>
      <c r="D978" s="25" t="s">
        <v>2988</v>
      </c>
      <c r="E978" s="25" t="s">
        <v>3004</v>
      </c>
      <c r="F978" s="24" t="str">
        <f t="shared" si="31"/>
        <v>富士宮市</v>
      </c>
      <c r="G978" s="24" t="str">
        <f t="shared" si="32"/>
        <v>ﾌｼﾞﾉﾐﾔｼ</v>
      </c>
    </row>
    <row r="979" spans="1:7">
      <c r="A979" s="25" t="s">
        <v>3005</v>
      </c>
      <c r="B979" s="25" t="s">
        <v>117</v>
      </c>
      <c r="C979" s="25" t="s">
        <v>3006</v>
      </c>
      <c r="D979" s="25" t="s">
        <v>2988</v>
      </c>
      <c r="E979" s="25" t="s">
        <v>3007</v>
      </c>
      <c r="F979" s="24" t="str">
        <f t="shared" si="31"/>
        <v>伊東市</v>
      </c>
      <c r="G979" s="24" t="str">
        <f t="shared" si="32"/>
        <v>ｲﾄｳｼ</v>
      </c>
    </row>
    <row r="980" spans="1:7">
      <c r="A980" s="25" t="s">
        <v>3008</v>
      </c>
      <c r="B980" s="25" t="s">
        <v>117</v>
      </c>
      <c r="C980" s="25" t="s">
        <v>3009</v>
      </c>
      <c r="D980" s="25" t="s">
        <v>2988</v>
      </c>
      <c r="E980" s="25" t="s">
        <v>3010</v>
      </c>
      <c r="F980" s="24" t="str">
        <f t="shared" si="31"/>
        <v>島田市</v>
      </c>
      <c r="G980" s="24" t="str">
        <f t="shared" si="32"/>
        <v>ｼﾏﾀﾞｼ</v>
      </c>
    </row>
    <row r="981" spans="1:7">
      <c r="A981" s="25" t="s">
        <v>3011</v>
      </c>
      <c r="B981" s="25" t="s">
        <v>117</v>
      </c>
      <c r="C981" s="25" t="s">
        <v>3012</v>
      </c>
      <c r="D981" s="25" t="s">
        <v>2988</v>
      </c>
      <c r="E981" s="25" t="s">
        <v>3013</v>
      </c>
      <c r="F981" s="24" t="str">
        <f t="shared" si="31"/>
        <v>富士市</v>
      </c>
      <c r="G981" s="24" t="str">
        <f t="shared" si="32"/>
        <v>ﾌｼﾞｼ</v>
      </c>
    </row>
    <row r="982" spans="1:7">
      <c r="A982" s="25" t="s">
        <v>3014</v>
      </c>
      <c r="B982" s="25" t="s">
        <v>117</v>
      </c>
      <c r="C982" s="25" t="s">
        <v>3015</v>
      </c>
      <c r="D982" s="25" t="s">
        <v>2988</v>
      </c>
      <c r="E982" s="25" t="s">
        <v>3016</v>
      </c>
      <c r="F982" s="24" t="str">
        <f t="shared" si="31"/>
        <v>磐田市</v>
      </c>
      <c r="G982" s="24" t="str">
        <f t="shared" si="32"/>
        <v>ｲﾜﾀｼ</v>
      </c>
    </row>
    <row r="983" spans="1:7">
      <c r="A983" s="25" t="s">
        <v>3017</v>
      </c>
      <c r="B983" s="25" t="s">
        <v>117</v>
      </c>
      <c r="C983" s="25" t="s">
        <v>3018</v>
      </c>
      <c r="D983" s="25" t="s">
        <v>2988</v>
      </c>
      <c r="E983" s="25" t="s">
        <v>3019</v>
      </c>
      <c r="F983" s="24" t="str">
        <f t="shared" si="31"/>
        <v>焼津市</v>
      </c>
      <c r="G983" s="24" t="str">
        <f t="shared" si="32"/>
        <v>ﾔｲﾂﾞｼ</v>
      </c>
    </row>
    <row r="984" spans="1:7">
      <c r="A984" s="25" t="s">
        <v>3020</v>
      </c>
      <c r="B984" s="25" t="s">
        <v>117</v>
      </c>
      <c r="C984" s="25" t="s">
        <v>3021</v>
      </c>
      <c r="D984" s="25" t="s">
        <v>2988</v>
      </c>
      <c r="E984" s="25" t="s">
        <v>3022</v>
      </c>
      <c r="F984" s="24" t="str">
        <f t="shared" si="31"/>
        <v>掛川市</v>
      </c>
      <c r="G984" s="24" t="str">
        <f t="shared" si="32"/>
        <v>ｶｹｶﾞﾜｼ</v>
      </c>
    </row>
    <row r="985" spans="1:7">
      <c r="A985" s="25" t="s">
        <v>3023</v>
      </c>
      <c r="B985" s="25" t="s">
        <v>117</v>
      </c>
      <c r="C985" s="25" t="s">
        <v>3024</v>
      </c>
      <c r="D985" s="25" t="s">
        <v>2988</v>
      </c>
      <c r="E985" s="25" t="s">
        <v>3025</v>
      </c>
      <c r="F985" s="24" t="str">
        <f t="shared" si="31"/>
        <v>藤枝市</v>
      </c>
      <c r="G985" s="24" t="str">
        <f t="shared" si="32"/>
        <v>ﾌｼﾞｴﾀﾞｼ</v>
      </c>
    </row>
    <row r="986" spans="1:7">
      <c r="A986" s="25" t="s">
        <v>3026</v>
      </c>
      <c r="B986" s="25" t="s">
        <v>117</v>
      </c>
      <c r="C986" s="25" t="s">
        <v>3027</v>
      </c>
      <c r="D986" s="25" t="s">
        <v>2988</v>
      </c>
      <c r="E986" s="25" t="s">
        <v>3028</v>
      </c>
      <c r="F986" s="24" t="str">
        <f t="shared" si="31"/>
        <v>御殿場市</v>
      </c>
      <c r="G986" s="24" t="str">
        <f t="shared" si="32"/>
        <v>ｺﾞﾃﾝﾊﾞｼ</v>
      </c>
    </row>
    <row r="987" spans="1:7">
      <c r="A987" s="25" t="s">
        <v>3029</v>
      </c>
      <c r="B987" s="25" t="s">
        <v>117</v>
      </c>
      <c r="C987" s="25" t="s">
        <v>3030</v>
      </c>
      <c r="D987" s="25" t="s">
        <v>2988</v>
      </c>
      <c r="E987" s="25" t="s">
        <v>3031</v>
      </c>
      <c r="F987" s="24" t="str">
        <f t="shared" si="31"/>
        <v>袋井市</v>
      </c>
      <c r="G987" s="24" t="str">
        <f t="shared" si="32"/>
        <v>ﾌｸﾛｲｼ</v>
      </c>
    </row>
    <row r="988" spans="1:7">
      <c r="A988" s="25" t="s">
        <v>3032</v>
      </c>
      <c r="B988" s="25" t="s">
        <v>117</v>
      </c>
      <c r="C988" s="25" t="s">
        <v>3033</v>
      </c>
      <c r="D988" s="25" t="s">
        <v>2988</v>
      </c>
      <c r="E988" s="25" t="s">
        <v>3034</v>
      </c>
      <c r="F988" s="24" t="str">
        <f t="shared" si="31"/>
        <v>下田市</v>
      </c>
      <c r="G988" s="24" t="str">
        <f t="shared" si="32"/>
        <v>ｼﾓﾀﾞｼ</v>
      </c>
    </row>
    <row r="989" spans="1:7">
      <c r="A989" s="25" t="s">
        <v>3035</v>
      </c>
      <c r="B989" s="25" t="s">
        <v>117</v>
      </c>
      <c r="C989" s="25" t="s">
        <v>3036</v>
      </c>
      <c r="D989" s="25" t="s">
        <v>2988</v>
      </c>
      <c r="E989" s="25" t="s">
        <v>3037</v>
      </c>
      <c r="F989" s="24" t="str">
        <f t="shared" si="31"/>
        <v>裾野市</v>
      </c>
      <c r="G989" s="24" t="str">
        <f t="shared" si="32"/>
        <v>ｽｿﾉｼ</v>
      </c>
    </row>
    <row r="990" spans="1:7">
      <c r="A990" s="25" t="s">
        <v>3038</v>
      </c>
      <c r="B990" s="25" t="s">
        <v>117</v>
      </c>
      <c r="C990" s="25" t="s">
        <v>3039</v>
      </c>
      <c r="D990" s="25" t="s">
        <v>2988</v>
      </c>
      <c r="E990" s="25" t="s">
        <v>3040</v>
      </c>
      <c r="F990" s="24" t="str">
        <f t="shared" si="31"/>
        <v>湖西市</v>
      </c>
      <c r="G990" s="24" t="str">
        <f t="shared" si="32"/>
        <v>ｺｻｲｼ</v>
      </c>
    </row>
    <row r="991" spans="1:7">
      <c r="A991" s="25" t="s">
        <v>3041</v>
      </c>
      <c r="B991" s="25" t="s">
        <v>117</v>
      </c>
      <c r="C991" s="25" t="s">
        <v>3042</v>
      </c>
      <c r="D991" s="25" t="s">
        <v>2988</v>
      </c>
      <c r="E991" s="25" t="s">
        <v>3043</v>
      </c>
      <c r="F991" s="24" t="str">
        <f t="shared" si="31"/>
        <v>伊豆市</v>
      </c>
      <c r="G991" s="24" t="str">
        <f t="shared" si="32"/>
        <v>ｲｽﾞｼ</v>
      </c>
    </row>
    <row r="992" spans="1:7">
      <c r="A992" s="25" t="s">
        <v>3044</v>
      </c>
      <c r="B992" s="25" t="s">
        <v>117</v>
      </c>
      <c r="C992" s="25" t="s">
        <v>3045</v>
      </c>
      <c r="D992" s="25" t="s">
        <v>2988</v>
      </c>
      <c r="E992" s="25" t="s">
        <v>3046</v>
      </c>
      <c r="F992" s="24" t="str">
        <f t="shared" si="31"/>
        <v>御前崎市</v>
      </c>
      <c r="G992" s="24" t="str">
        <f t="shared" si="32"/>
        <v>ｵﾏｴｻﾞｷｼ</v>
      </c>
    </row>
    <row r="993" spans="1:7">
      <c r="A993" s="25" t="s">
        <v>3047</v>
      </c>
      <c r="B993" s="25" t="s">
        <v>117</v>
      </c>
      <c r="C993" s="25" t="s">
        <v>3048</v>
      </c>
      <c r="D993" s="25" t="s">
        <v>2988</v>
      </c>
      <c r="E993" s="25" t="s">
        <v>3049</v>
      </c>
      <c r="F993" s="24" t="str">
        <f t="shared" si="31"/>
        <v>菊川市</v>
      </c>
      <c r="G993" s="24" t="str">
        <f t="shared" si="32"/>
        <v>ｷｸｶﾞﾜｼ</v>
      </c>
    </row>
    <row r="994" spans="1:7">
      <c r="A994" s="25" t="s">
        <v>3050</v>
      </c>
      <c r="B994" s="25" t="s">
        <v>117</v>
      </c>
      <c r="C994" s="25" t="s">
        <v>3051</v>
      </c>
      <c r="D994" s="25" t="s">
        <v>2988</v>
      </c>
      <c r="E994" s="25" t="s">
        <v>3052</v>
      </c>
      <c r="F994" s="24" t="str">
        <f t="shared" si="31"/>
        <v>伊豆の国市</v>
      </c>
      <c r="G994" s="24" t="str">
        <f t="shared" si="32"/>
        <v>ｲｽﾞﾉｸﾆｼ</v>
      </c>
    </row>
    <row r="995" spans="1:7">
      <c r="A995" s="25" t="s">
        <v>3053</v>
      </c>
      <c r="B995" s="25" t="s">
        <v>117</v>
      </c>
      <c r="C995" s="25" t="s">
        <v>3054</v>
      </c>
      <c r="D995" s="25" t="s">
        <v>2988</v>
      </c>
      <c r="E995" s="25" t="s">
        <v>3055</v>
      </c>
      <c r="F995" s="24" t="str">
        <f t="shared" si="31"/>
        <v>牧之原市</v>
      </c>
      <c r="G995" s="24" t="str">
        <f t="shared" si="32"/>
        <v>ﾏｷﾉﾊﾗｼ</v>
      </c>
    </row>
    <row r="996" spans="1:7">
      <c r="A996" s="25" t="s">
        <v>3056</v>
      </c>
      <c r="B996" s="25" t="s">
        <v>117</v>
      </c>
      <c r="C996" s="25" t="s">
        <v>3057</v>
      </c>
      <c r="D996" s="25" t="s">
        <v>2988</v>
      </c>
      <c r="E996" s="25" t="s">
        <v>3058</v>
      </c>
      <c r="F996" s="24" t="str">
        <f t="shared" si="31"/>
        <v>東伊豆町</v>
      </c>
      <c r="G996" s="24" t="str">
        <f t="shared" si="32"/>
        <v>ﾋｶﾞｼｲｽﾞﾁｮｳ</v>
      </c>
    </row>
    <row r="997" spans="1:7">
      <c r="A997" s="25" t="s">
        <v>3059</v>
      </c>
      <c r="B997" s="25" t="s">
        <v>117</v>
      </c>
      <c r="C997" s="25" t="s">
        <v>3060</v>
      </c>
      <c r="D997" s="25" t="s">
        <v>2988</v>
      </c>
      <c r="E997" s="25" t="s">
        <v>3061</v>
      </c>
      <c r="F997" s="24" t="str">
        <f t="shared" si="31"/>
        <v>河津町</v>
      </c>
      <c r="G997" s="24" t="str">
        <f t="shared" si="32"/>
        <v>ｶﾜﾂﾞﾁｮｳ</v>
      </c>
    </row>
    <row r="998" spans="1:7">
      <c r="A998" s="25" t="s">
        <v>3062</v>
      </c>
      <c r="B998" s="25" t="s">
        <v>117</v>
      </c>
      <c r="C998" s="25" t="s">
        <v>3063</v>
      </c>
      <c r="D998" s="25" t="s">
        <v>2988</v>
      </c>
      <c r="E998" s="25" t="s">
        <v>3064</v>
      </c>
      <c r="F998" s="24" t="str">
        <f t="shared" si="31"/>
        <v>南伊豆町</v>
      </c>
      <c r="G998" s="24" t="str">
        <f t="shared" si="32"/>
        <v>ﾐﾅﾐｲｽﾞﾁｮｳ</v>
      </c>
    </row>
    <row r="999" spans="1:7">
      <c r="A999" s="25" t="s">
        <v>3065</v>
      </c>
      <c r="B999" s="25" t="s">
        <v>117</v>
      </c>
      <c r="C999" s="25" t="s">
        <v>3066</v>
      </c>
      <c r="D999" s="25" t="s">
        <v>2988</v>
      </c>
      <c r="E999" s="25" t="s">
        <v>3067</v>
      </c>
      <c r="F999" s="24" t="str">
        <f t="shared" si="31"/>
        <v>松崎町</v>
      </c>
      <c r="G999" s="24" t="str">
        <f t="shared" si="32"/>
        <v>ﾏﾂｻﾞｷﾁｮｳ</v>
      </c>
    </row>
    <row r="1000" spans="1:7">
      <c r="A1000" s="25" t="s">
        <v>3068</v>
      </c>
      <c r="B1000" s="25" t="s">
        <v>117</v>
      </c>
      <c r="C1000" s="25" t="s">
        <v>3069</v>
      </c>
      <c r="D1000" s="25" t="s">
        <v>2988</v>
      </c>
      <c r="E1000" s="25" t="s">
        <v>3070</v>
      </c>
      <c r="F1000" s="24" t="str">
        <f t="shared" si="31"/>
        <v>西伊豆町</v>
      </c>
      <c r="G1000" s="24" t="str">
        <f t="shared" si="32"/>
        <v>ﾆｼｲｽﾞﾁｮｳ</v>
      </c>
    </row>
    <row r="1001" spans="1:7">
      <c r="A1001" s="25" t="s">
        <v>3071</v>
      </c>
      <c r="B1001" s="25" t="s">
        <v>117</v>
      </c>
      <c r="C1001" s="25" t="s">
        <v>3072</v>
      </c>
      <c r="D1001" s="25" t="s">
        <v>2988</v>
      </c>
      <c r="E1001" s="25" t="s">
        <v>3073</v>
      </c>
      <c r="F1001" s="24" t="str">
        <f t="shared" si="31"/>
        <v>函南町</v>
      </c>
      <c r="G1001" s="24" t="str">
        <f t="shared" si="32"/>
        <v>ｶﾝﾅﾐﾁｮｳ</v>
      </c>
    </row>
    <row r="1002" spans="1:7">
      <c r="A1002" s="25" t="s">
        <v>3074</v>
      </c>
      <c r="B1002" s="25" t="s">
        <v>117</v>
      </c>
      <c r="C1002" s="25" t="s">
        <v>545</v>
      </c>
      <c r="D1002" s="25" t="s">
        <v>2988</v>
      </c>
      <c r="E1002" s="25" t="s">
        <v>546</v>
      </c>
      <c r="F1002" s="24" t="str">
        <f t="shared" si="31"/>
        <v>清水町</v>
      </c>
      <c r="G1002" s="24" t="str">
        <f t="shared" si="32"/>
        <v>ｼﾐｽﾞﾁｮｳ</v>
      </c>
    </row>
    <row r="1003" spans="1:7">
      <c r="A1003" s="25" t="s">
        <v>3075</v>
      </c>
      <c r="B1003" s="25" t="s">
        <v>117</v>
      </c>
      <c r="C1003" s="25" t="s">
        <v>3076</v>
      </c>
      <c r="D1003" s="25" t="s">
        <v>2988</v>
      </c>
      <c r="E1003" s="25" t="s">
        <v>3077</v>
      </c>
      <c r="F1003" s="24" t="str">
        <f t="shared" si="31"/>
        <v>長泉町</v>
      </c>
      <c r="G1003" s="24" t="str">
        <f t="shared" si="32"/>
        <v>ﾅｶﾞｲｽﾞﾐﾁｮｳ</v>
      </c>
    </row>
    <row r="1004" spans="1:7">
      <c r="A1004" s="25" t="s">
        <v>3078</v>
      </c>
      <c r="B1004" s="25" t="s">
        <v>117</v>
      </c>
      <c r="C1004" s="25" t="s">
        <v>3079</v>
      </c>
      <c r="D1004" s="25" t="s">
        <v>2988</v>
      </c>
      <c r="E1004" s="25" t="s">
        <v>3080</v>
      </c>
      <c r="F1004" s="24" t="str">
        <f t="shared" si="31"/>
        <v>小山町</v>
      </c>
      <c r="G1004" s="24" t="str">
        <f t="shared" si="32"/>
        <v>ｵﾔﾏﾁｮｳ</v>
      </c>
    </row>
    <row r="1005" spans="1:7">
      <c r="A1005" s="25" t="s">
        <v>3081</v>
      </c>
      <c r="B1005" s="25" t="s">
        <v>117</v>
      </c>
      <c r="C1005" s="25" t="s">
        <v>3082</v>
      </c>
      <c r="D1005" s="25" t="s">
        <v>2988</v>
      </c>
      <c r="E1005" s="25" t="s">
        <v>3083</v>
      </c>
      <c r="F1005" s="24" t="str">
        <f t="shared" si="31"/>
        <v>吉田町</v>
      </c>
      <c r="G1005" s="24" t="str">
        <f t="shared" si="32"/>
        <v>ﾖｼﾀﾞﾁｮｳ</v>
      </c>
    </row>
    <row r="1006" spans="1:7">
      <c r="A1006" s="25" t="s">
        <v>3084</v>
      </c>
      <c r="B1006" s="25" t="s">
        <v>117</v>
      </c>
      <c r="C1006" s="25" t="s">
        <v>3085</v>
      </c>
      <c r="D1006" s="25" t="s">
        <v>2988</v>
      </c>
      <c r="E1006" s="25" t="s">
        <v>3086</v>
      </c>
      <c r="F1006" s="24" t="str">
        <f t="shared" si="31"/>
        <v>川根本町</v>
      </c>
      <c r="G1006" s="24" t="str">
        <f t="shared" si="32"/>
        <v>ｶﾜﾈﾎﾝﾁｮｳ</v>
      </c>
    </row>
    <row r="1007" spans="1:7">
      <c r="A1007" s="25" t="s">
        <v>3087</v>
      </c>
      <c r="B1007" s="25" t="s">
        <v>117</v>
      </c>
      <c r="C1007" s="25" t="s">
        <v>207</v>
      </c>
      <c r="D1007" s="25" t="s">
        <v>2988</v>
      </c>
      <c r="E1007" s="25" t="s">
        <v>208</v>
      </c>
      <c r="F1007" s="24" t="str">
        <f t="shared" si="31"/>
        <v>森町</v>
      </c>
      <c r="G1007" s="24" t="str">
        <f t="shared" si="32"/>
        <v>ﾓﾘﾏﾁ</v>
      </c>
    </row>
    <row r="1008" spans="1:7">
      <c r="A1008" s="26" t="s">
        <v>3088</v>
      </c>
      <c r="B1008" s="26" t="s">
        <v>3089</v>
      </c>
      <c r="C1008" s="27"/>
      <c r="D1008" s="28" t="s">
        <v>3090</v>
      </c>
      <c r="E1008" s="27"/>
      <c r="F1008" s="24" t="str">
        <f t="shared" si="31"/>
        <v>愛知県</v>
      </c>
      <c r="G1008" s="24" t="str">
        <f t="shared" si="32"/>
        <v>ｱｲﾁｹﾝ</v>
      </c>
    </row>
    <row r="1009" spans="1:7">
      <c r="A1009" s="25" t="s">
        <v>3091</v>
      </c>
      <c r="B1009" s="25" t="s">
        <v>121</v>
      </c>
      <c r="C1009" s="25" t="s">
        <v>3092</v>
      </c>
      <c r="D1009" s="25" t="s">
        <v>3093</v>
      </c>
      <c r="E1009" s="25" t="s">
        <v>3094</v>
      </c>
      <c r="F1009" s="24" t="str">
        <f t="shared" si="31"/>
        <v>名古屋市</v>
      </c>
      <c r="G1009" s="24" t="str">
        <f t="shared" si="32"/>
        <v>ﾅｺﾞﾔｼ</v>
      </c>
    </row>
    <row r="1010" spans="1:7">
      <c r="A1010" s="25" t="s">
        <v>3095</v>
      </c>
      <c r="B1010" s="25" t="s">
        <v>121</v>
      </c>
      <c r="C1010" s="25" t="s">
        <v>3096</v>
      </c>
      <c r="D1010" s="25" t="s">
        <v>3093</v>
      </c>
      <c r="E1010" s="25" t="s">
        <v>3097</v>
      </c>
      <c r="F1010" s="24" t="str">
        <f t="shared" si="31"/>
        <v>豊橋市</v>
      </c>
      <c r="G1010" s="24" t="str">
        <f t="shared" si="32"/>
        <v>ﾄﾖﾊｼｼ</v>
      </c>
    </row>
    <row r="1011" spans="1:7">
      <c r="A1011" s="25" t="s">
        <v>3098</v>
      </c>
      <c r="B1011" s="25" t="s">
        <v>121</v>
      </c>
      <c r="C1011" s="25" t="s">
        <v>3099</v>
      </c>
      <c r="D1011" s="25" t="s">
        <v>3093</v>
      </c>
      <c r="E1011" s="25" t="s">
        <v>3100</v>
      </c>
      <c r="F1011" s="24" t="str">
        <f t="shared" si="31"/>
        <v>岡崎市</v>
      </c>
      <c r="G1011" s="24" t="str">
        <f t="shared" si="32"/>
        <v>ｵｶｻﾞｷｼ</v>
      </c>
    </row>
    <row r="1012" spans="1:7">
      <c r="A1012" s="25" t="s">
        <v>3101</v>
      </c>
      <c r="B1012" s="25" t="s">
        <v>121</v>
      </c>
      <c r="C1012" s="25" t="s">
        <v>3102</v>
      </c>
      <c r="D1012" s="25" t="s">
        <v>3093</v>
      </c>
      <c r="E1012" s="25" t="s">
        <v>3103</v>
      </c>
      <c r="F1012" s="24" t="str">
        <f t="shared" si="31"/>
        <v>一宮市</v>
      </c>
      <c r="G1012" s="24" t="str">
        <f t="shared" si="32"/>
        <v>ｲﾁﾉﾐﾔｼ</v>
      </c>
    </row>
    <row r="1013" spans="1:7">
      <c r="A1013" s="25" t="s">
        <v>3104</v>
      </c>
      <c r="B1013" s="25" t="s">
        <v>121</v>
      </c>
      <c r="C1013" s="25" t="s">
        <v>3105</v>
      </c>
      <c r="D1013" s="25" t="s">
        <v>3093</v>
      </c>
      <c r="E1013" s="25" t="s">
        <v>3106</v>
      </c>
      <c r="F1013" s="24" t="str">
        <f t="shared" si="31"/>
        <v>瀬戸市</v>
      </c>
      <c r="G1013" s="24" t="str">
        <f t="shared" si="32"/>
        <v>ｾﾄｼ</v>
      </c>
    </row>
    <row r="1014" spans="1:7">
      <c r="A1014" s="25" t="s">
        <v>3107</v>
      </c>
      <c r="B1014" s="25" t="s">
        <v>121</v>
      </c>
      <c r="C1014" s="25" t="s">
        <v>3108</v>
      </c>
      <c r="D1014" s="25" t="s">
        <v>3093</v>
      </c>
      <c r="E1014" s="25" t="s">
        <v>3109</v>
      </c>
      <c r="F1014" s="24" t="str">
        <f t="shared" si="31"/>
        <v>半田市</v>
      </c>
      <c r="G1014" s="24" t="str">
        <f t="shared" si="32"/>
        <v>ﾊﾝﾀﾞｼ</v>
      </c>
    </row>
    <row r="1015" spans="1:7">
      <c r="A1015" s="25" t="s">
        <v>3110</v>
      </c>
      <c r="B1015" s="25" t="s">
        <v>121</v>
      </c>
      <c r="C1015" s="25" t="s">
        <v>3111</v>
      </c>
      <c r="D1015" s="25" t="s">
        <v>3093</v>
      </c>
      <c r="E1015" s="25" t="s">
        <v>3112</v>
      </c>
      <c r="F1015" s="24" t="str">
        <f t="shared" si="31"/>
        <v>春日井市</v>
      </c>
      <c r="G1015" s="24" t="str">
        <f t="shared" si="32"/>
        <v>ｶｽｶﾞｲｼ</v>
      </c>
    </row>
    <row r="1016" spans="1:7">
      <c r="A1016" s="25" t="s">
        <v>3113</v>
      </c>
      <c r="B1016" s="25" t="s">
        <v>121</v>
      </c>
      <c r="C1016" s="25" t="s">
        <v>3114</v>
      </c>
      <c r="D1016" s="25" t="s">
        <v>3093</v>
      </c>
      <c r="E1016" s="25" t="s">
        <v>3115</v>
      </c>
      <c r="F1016" s="24" t="str">
        <f t="shared" si="31"/>
        <v>豊川市</v>
      </c>
      <c r="G1016" s="24" t="str">
        <f t="shared" si="32"/>
        <v>ﾄﾖｶﾜｼ</v>
      </c>
    </row>
    <row r="1017" spans="1:7">
      <c r="A1017" s="25" t="s">
        <v>3116</v>
      </c>
      <c r="B1017" s="25" t="s">
        <v>121</v>
      </c>
      <c r="C1017" s="25" t="s">
        <v>3117</v>
      </c>
      <c r="D1017" s="25" t="s">
        <v>3093</v>
      </c>
      <c r="E1017" s="25" t="s">
        <v>3118</v>
      </c>
      <c r="F1017" s="24" t="str">
        <f t="shared" si="31"/>
        <v>津島市</v>
      </c>
      <c r="G1017" s="24" t="str">
        <f t="shared" si="32"/>
        <v>ﾂｼﾏｼ</v>
      </c>
    </row>
    <row r="1018" spans="1:7">
      <c r="A1018" s="25" t="s">
        <v>3119</v>
      </c>
      <c r="B1018" s="25" t="s">
        <v>121</v>
      </c>
      <c r="C1018" s="25" t="s">
        <v>3120</v>
      </c>
      <c r="D1018" s="25" t="s">
        <v>3093</v>
      </c>
      <c r="E1018" s="25" t="s">
        <v>3121</v>
      </c>
      <c r="F1018" s="24" t="str">
        <f t="shared" si="31"/>
        <v>碧南市</v>
      </c>
      <c r="G1018" s="24" t="str">
        <f t="shared" si="32"/>
        <v>ﾍｷﾅﾝｼ</v>
      </c>
    </row>
    <row r="1019" spans="1:7">
      <c r="A1019" s="25" t="s">
        <v>3122</v>
      </c>
      <c r="B1019" s="25" t="s">
        <v>121</v>
      </c>
      <c r="C1019" s="25" t="s">
        <v>3123</v>
      </c>
      <c r="D1019" s="25" t="s">
        <v>3093</v>
      </c>
      <c r="E1019" s="25" t="s">
        <v>3124</v>
      </c>
      <c r="F1019" s="24" t="str">
        <f t="shared" si="31"/>
        <v>刈谷市</v>
      </c>
      <c r="G1019" s="24" t="str">
        <f t="shared" si="32"/>
        <v>ｶﾘﾔｼ</v>
      </c>
    </row>
    <row r="1020" spans="1:7">
      <c r="A1020" s="25" t="s">
        <v>3125</v>
      </c>
      <c r="B1020" s="25" t="s">
        <v>121</v>
      </c>
      <c r="C1020" s="25" t="s">
        <v>3126</v>
      </c>
      <c r="D1020" s="25" t="s">
        <v>3093</v>
      </c>
      <c r="E1020" s="25" t="s">
        <v>3127</v>
      </c>
      <c r="F1020" s="24" t="str">
        <f t="shared" si="31"/>
        <v>豊田市</v>
      </c>
      <c r="G1020" s="24" t="str">
        <f t="shared" si="32"/>
        <v>ﾄﾖﾀｼ</v>
      </c>
    </row>
    <row r="1021" spans="1:7">
      <c r="A1021" s="25" t="s">
        <v>3128</v>
      </c>
      <c r="B1021" s="25" t="s">
        <v>121</v>
      </c>
      <c r="C1021" s="25" t="s">
        <v>3129</v>
      </c>
      <c r="D1021" s="25" t="s">
        <v>3093</v>
      </c>
      <c r="E1021" s="25" t="s">
        <v>3130</v>
      </c>
      <c r="F1021" s="24" t="str">
        <f t="shared" si="31"/>
        <v>安城市</v>
      </c>
      <c r="G1021" s="24" t="str">
        <f t="shared" si="32"/>
        <v>ｱﾝｼﾞｮｳｼ</v>
      </c>
    </row>
    <row r="1022" spans="1:7">
      <c r="A1022" s="25" t="s">
        <v>3131</v>
      </c>
      <c r="B1022" s="25" t="s">
        <v>121</v>
      </c>
      <c r="C1022" s="25" t="s">
        <v>3132</v>
      </c>
      <c r="D1022" s="25" t="s">
        <v>3093</v>
      </c>
      <c r="E1022" s="25" t="s">
        <v>3133</v>
      </c>
      <c r="F1022" s="24" t="str">
        <f t="shared" si="31"/>
        <v>西尾市</v>
      </c>
      <c r="G1022" s="24" t="str">
        <f t="shared" si="32"/>
        <v>ﾆｼｵｼ</v>
      </c>
    </row>
    <row r="1023" spans="1:7">
      <c r="A1023" s="25" t="s">
        <v>3134</v>
      </c>
      <c r="B1023" s="25" t="s">
        <v>121</v>
      </c>
      <c r="C1023" s="25" t="s">
        <v>3135</v>
      </c>
      <c r="D1023" s="25" t="s">
        <v>3093</v>
      </c>
      <c r="E1023" s="25" t="s">
        <v>3136</v>
      </c>
      <c r="F1023" s="24" t="str">
        <f t="shared" si="31"/>
        <v>蒲郡市</v>
      </c>
      <c r="G1023" s="24" t="str">
        <f t="shared" si="32"/>
        <v>ｶﾞﾏｺﾞｵﾘｼ</v>
      </c>
    </row>
    <row r="1024" spans="1:7">
      <c r="A1024" s="25" t="s">
        <v>3137</v>
      </c>
      <c r="B1024" s="25" t="s">
        <v>121</v>
      </c>
      <c r="C1024" s="25" t="s">
        <v>3138</v>
      </c>
      <c r="D1024" s="25" t="s">
        <v>3093</v>
      </c>
      <c r="E1024" s="25" t="s">
        <v>3139</v>
      </c>
      <c r="F1024" s="24" t="str">
        <f t="shared" si="31"/>
        <v>犬山市</v>
      </c>
      <c r="G1024" s="24" t="str">
        <f t="shared" si="32"/>
        <v>ｲﾇﾔﾏｼ</v>
      </c>
    </row>
    <row r="1025" spans="1:7">
      <c r="A1025" s="25" t="s">
        <v>3140</v>
      </c>
      <c r="B1025" s="25" t="s">
        <v>121</v>
      </c>
      <c r="C1025" s="25" t="s">
        <v>3141</v>
      </c>
      <c r="D1025" s="25" t="s">
        <v>3093</v>
      </c>
      <c r="E1025" s="25" t="s">
        <v>3142</v>
      </c>
      <c r="F1025" s="24" t="str">
        <f t="shared" si="31"/>
        <v>常滑市</v>
      </c>
      <c r="G1025" s="24" t="str">
        <f t="shared" si="32"/>
        <v>ﾄｺﾅﾒｼ</v>
      </c>
    </row>
    <row r="1026" spans="1:7">
      <c r="A1026" s="25" t="s">
        <v>3143</v>
      </c>
      <c r="B1026" s="25" t="s">
        <v>121</v>
      </c>
      <c r="C1026" s="25" t="s">
        <v>3144</v>
      </c>
      <c r="D1026" s="25" t="s">
        <v>3093</v>
      </c>
      <c r="E1026" s="25" t="s">
        <v>3145</v>
      </c>
      <c r="F1026" s="24" t="str">
        <f t="shared" si="31"/>
        <v>江南市</v>
      </c>
      <c r="G1026" s="24" t="str">
        <f t="shared" si="32"/>
        <v>ｺｳﾅﾝｼ</v>
      </c>
    </row>
    <row r="1027" spans="1:7">
      <c r="A1027" s="25" t="s">
        <v>3146</v>
      </c>
      <c r="B1027" s="25" t="s">
        <v>121</v>
      </c>
      <c r="C1027" s="25" t="s">
        <v>3147</v>
      </c>
      <c r="D1027" s="25" t="s">
        <v>3093</v>
      </c>
      <c r="E1027" s="25" t="s">
        <v>3148</v>
      </c>
      <c r="F1027" s="24" t="str">
        <f t="shared" ref="F1027:F1090" si="33">IF(C1027="",B1027,C1027)</f>
        <v>小牧市</v>
      </c>
      <c r="G1027" s="24" t="str">
        <f t="shared" ref="G1027:G1090" si="34">IF(E1027="",D1027,E1027)</f>
        <v>ｺﾏｷｼ</v>
      </c>
    </row>
    <row r="1028" spans="1:7">
      <c r="A1028" s="25" t="s">
        <v>3149</v>
      </c>
      <c r="B1028" s="25" t="s">
        <v>121</v>
      </c>
      <c r="C1028" s="25" t="s">
        <v>3150</v>
      </c>
      <c r="D1028" s="25" t="s">
        <v>3093</v>
      </c>
      <c r="E1028" s="25" t="s">
        <v>3151</v>
      </c>
      <c r="F1028" s="24" t="str">
        <f t="shared" si="33"/>
        <v>稲沢市</v>
      </c>
      <c r="G1028" s="24" t="str">
        <f t="shared" si="34"/>
        <v>ｲﾅｻﾞﾜｼ</v>
      </c>
    </row>
    <row r="1029" spans="1:7">
      <c r="A1029" s="25" t="s">
        <v>3152</v>
      </c>
      <c r="B1029" s="25" t="s">
        <v>121</v>
      </c>
      <c r="C1029" s="25" t="s">
        <v>3153</v>
      </c>
      <c r="D1029" s="25" t="s">
        <v>3093</v>
      </c>
      <c r="E1029" s="25" t="s">
        <v>3154</v>
      </c>
      <c r="F1029" s="24" t="str">
        <f t="shared" si="33"/>
        <v>新城市</v>
      </c>
      <c r="G1029" s="24" t="str">
        <f t="shared" si="34"/>
        <v>ｼﾝｼﾛｼ</v>
      </c>
    </row>
    <row r="1030" spans="1:7">
      <c r="A1030" s="25" t="s">
        <v>3155</v>
      </c>
      <c r="B1030" s="25" t="s">
        <v>121</v>
      </c>
      <c r="C1030" s="25" t="s">
        <v>3156</v>
      </c>
      <c r="D1030" s="25" t="s">
        <v>3093</v>
      </c>
      <c r="E1030" s="25" t="s">
        <v>3157</v>
      </c>
      <c r="F1030" s="24" t="str">
        <f t="shared" si="33"/>
        <v>東海市</v>
      </c>
      <c r="G1030" s="24" t="str">
        <f t="shared" si="34"/>
        <v>ﾄｳｶｲｼ</v>
      </c>
    </row>
    <row r="1031" spans="1:7">
      <c r="A1031" s="25" t="s">
        <v>3158</v>
      </c>
      <c r="B1031" s="25" t="s">
        <v>121</v>
      </c>
      <c r="C1031" s="25" t="s">
        <v>3159</v>
      </c>
      <c r="D1031" s="25" t="s">
        <v>3093</v>
      </c>
      <c r="E1031" s="25" t="s">
        <v>3160</v>
      </c>
      <c r="F1031" s="24" t="str">
        <f t="shared" si="33"/>
        <v>大府市</v>
      </c>
      <c r="G1031" s="24" t="str">
        <f t="shared" si="34"/>
        <v>ｵｵﾌﾞｼ</v>
      </c>
    </row>
    <row r="1032" spans="1:7">
      <c r="A1032" s="25" t="s">
        <v>3161</v>
      </c>
      <c r="B1032" s="25" t="s">
        <v>121</v>
      </c>
      <c r="C1032" s="25" t="s">
        <v>3162</v>
      </c>
      <c r="D1032" s="25" t="s">
        <v>3093</v>
      </c>
      <c r="E1032" s="25" t="s">
        <v>3163</v>
      </c>
      <c r="F1032" s="24" t="str">
        <f t="shared" si="33"/>
        <v>知多市</v>
      </c>
      <c r="G1032" s="24" t="str">
        <f t="shared" si="34"/>
        <v>ﾁﾀｼ</v>
      </c>
    </row>
    <row r="1033" spans="1:7">
      <c r="A1033" s="25" t="s">
        <v>3164</v>
      </c>
      <c r="B1033" s="25" t="s">
        <v>121</v>
      </c>
      <c r="C1033" s="25" t="s">
        <v>3165</v>
      </c>
      <c r="D1033" s="25" t="s">
        <v>3093</v>
      </c>
      <c r="E1033" s="25" t="s">
        <v>3166</v>
      </c>
      <c r="F1033" s="24" t="str">
        <f t="shared" si="33"/>
        <v>知立市</v>
      </c>
      <c r="G1033" s="24" t="str">
        <f t="shared" si="34"/>
        <v>ﾁﾘｭｳｼ</v>
      </c>
    </row>
    <row r="1034" spans="1:7">
      <c r="A1034" s="25" t="s">
        <v>3167</v>
      </c>
      <c r="B1034" s="25" t="s">
        <v>121</v>
      </c>
      <c r="C1034" s="25" t="s">
        <v>3168</v>
      </c>
      <c r="D1034" s="25" t="s">
        <v>3093</v>
      </c>
      <c r="E1034" s="25" t="s">
        <v>3169</v>
      </c>
      <c r="F1034" s="24" t="str">
        <f t="shared" si="33"/>
        <v>尾張旭市</v>
      </c>
      <c r="G1034" s="24" t="str">
        <f t="shared" si="34"/>
        <v>ｵﾜﾘｱｻﾋｼ</v>
      </c>
    </row>
    <row r="1035" spans="1:7">
      <c r="A1035" s="25" t="s">
        <v>3170</v>
      </c>
      <c r="B1035" s="25" t="s">
        <v>121</v>
      </c>
      <c r="C1035" s="25" t="s">
        <v>3171</v>
      </c>
      <c r="D1035" s="25" t="s">
        <v>3093</v>
      </c>
      <c r="E1035" s="25" t="s">
        <v>3172</v>
      </c>
      <c r="F1035" s="24" t="str">
        <f t="shared" si="33"/>
        <v>高浜市</v>
      </c>
      <c r="G1035" s="24" t="str">
        <f t="shared" si="34"/>
        <v>ﾀｶﾊﾏｼ</v>
      </c>
    </row>
    <row r="1036" spans="1:7">
      <c r="A1036" s="25" t="s">
        <v>3173</v>
      </c>
      <c r="B1036" s="25" t="s">
        <v>121</v>
      </c>
      <c r="C1036" s="25" t="s">
        <v>3174</v>
      </c>
      <c r="D1036" s="25" t="s">
        <v>3093</v>
      </c>
      <c r="E1036" s="25" t="s">
        <v>3175</v>
      </c>
      <c r="F1036" s="24" t="str">
        <f t="shared" si="33"/>
        <v>岩倉市</v>
      </c>
      <c r="G1036" s="24" t="str">
        <f t="shared" si="34"/>
        <v>ｲﾜｸﾗｼ</v>
      </c>
    </row>
    <row r="1037" spans="1:7">
      <c r="A1037" s="25" t="s">
        <v>3176</v>
      </c>
      <c r="B1037" s="25" t="s">
        <v>121</v>
      </c>
      <c r="C1037" s="25" t="s">
        <v>3177</v>
      </c>
      <c r="D1037" s="25" t="s">
        <v>3093</v>
      </c>
      <c r="E1037" s="25" t="s">
        <v>3178</v>
      </c>
      <c r="F1037" s="24" t="str">
        <f t="shared" si="33"/>
        <v>豊明市</v>
      </c>
      <c r="G1037" s="24" t="str">
        <f t="shared" si="34"/>
        <v>ﾄﾖｱｹｼ</v>
      </c>
    </row>
    <row r="1038" spans="1:7">
      <c r="A1038" s="25" t="s">
        <v>3179</v>
      </c>
      <c r="B1038" s="25" t="s">
        <v>121</v>
      </c>
      <c r="C1038" s="25" t="s">
        <v>3180</v>
      </c>
      <c r="D1038" s="25" t="s">
        <v>3093</v>
      </c>
      <c r="E1038" s="25" t="s">
        <v>3181</v>
      </c>
      <c r="F1038" s="24" t="str">
        <f t="shared" si="33"/>
        <v>日進市</v>
      </c>
      <c r="G1038" s="24" t="str">
        <f t="shared" si="34"/>
        <v>ﾆｯｼﾝｼ</v>
      </c>
    </row>
    <row r="1039" spans="1:7">
      <c r="A1039" s="25" t="s">
        <v>3182</v>
      </c>
      <c r="B1039" s="25" t="s">
        <v>121</v>
      </c>
      <c r="C1039" s="25" t="s">
        <v>3183</v>
      </c>
      <c r="D1039" s="25" t="s">
        <v>3093</v>
      </c>
      <c r="E1039" s="25" t="s">
        <v>3184</v>
      </c>
      <c r="F1039" s="24" t="str">
        <f t="shared" si="33"/>
        <v>田原市</v>
      </c>
      <c r="G1039" s="24" t="str">
        <f t="shared" si="34"/>
        <v>ﾀﾊﾗｼ</v>
      </c>
    </row>
    <row r="1040" spans="1:7">
      <c r="A1040" s="25" t="s">
        <v>3185</v>
      </c>
      <c r="B1040" s="25" t="s">
        <v>121</v>
      </c>
      <c r="C1040" s="25" t="s">
        <v>3186</v>
      </c>
      <c r="D1040" s="25" t="s">
        <v>3093</v>
      </c>
      <c r="E1040" s="25" t="s">
        <v>3187</v>
      </c>
      <c r="F1040" s="24" t="str">
        <f t="shared" si="33"/>
        <v>愛西市</v>
      </c>
      <c r="G1040" s="24" t="str">
        <f t="shared" si="34"/>
        <v>ｱｲｻｲｼ</v>
      </c>
    </row>
    <row r="1041" spans="1:7">
      <c r="A1041" s="25" t="s">
        <v>3188</v>
      </c>
      <c r="B1041" s="25" t="s">
        <v>121</v>
      </c>
      <c r="C1041" s="25" t="s">
        <v>3189</v>
      </c>
      <c r="D1041" s="25" t="s">
        <v>3093</v>
      </c>
      <c r="E1041" s="25" t="s">
        <v>3190</v>
      </c>
      <c r="F1041" s="24" t="str">
        <f t="shared" si="33"/>
        <v>清須市</v>
      </c>
      <c r="G1041" s="24" t="str">
        <f t="shared" si="34"/>
        <v>ｷﾖｽｼ</v>
      </c>
    </row>
    <row r="1042" spans="1:7">
      <c r="A1042" s="25" t="s">
        <v>3191</v>
      </c>
      <c r="B1042" s="25" t="s">
        <v>121</v>
      </c>
      <c r="C1042" s="25" t="s">
        <v>3192</v>
      </c>
      <c r="D1042" s="25" t="s">
        <v>3093</v>
      </c>
      <c r="E1042" s="25" t="s">
        <v>3193</v>
      </c>
      <c r="F1042" s="24" t="str">
        <f t="shared" si="33"/>
        <v>北名古屋市</v>
      </c>
      <c r="G1042" s="24" t="str">
        <f t="shared" si="34"/>
        <v>ｷﾀﾅｺﾞﾔｼ</v>
      </c>
    </row>
    <row r="1043" spans="1:7">
      <c r="A1043" s="25" t="s">
        <v>3194</v>
      </c>
      <c r="B1043" s="25" t="s">
        <v>121</v>
      </c>
      <c r="C1043" s="25" t="s">
        <v>3195</v>
      </c>
      <c r="D1043" s="25" t="s">
        <v>3093</v>
      </c>
      <c r="E1043" s="25" t="s">
        <v>3196</v>
      </c>
      <c r="F1043" s="24" t="str">
        <f t="shared" si="33"/>
        <v>弥富市</v>
      </c>
      <c r="G1043" s="24" t="str">
        <f t="shared" si="34"/>
        <v>ﾔﾄﾐｼ</v>
      </c>
    </row>
    <row r="1044" spans="1:7">
      <c r="A1044" s="25" t="s">
        <v>3197</v>
      </c>
      <c r="B1044" s="25" t="s">
        <v>121</v>
      </c>
      <c r="C1044" s="25" t="s">
        <v>3198</v>
      </c>
      <c r="D1044" s="25" t="s">
        <v>3093</v>
      </c>
      <c r="E1044" s="25" t="s">
        <v>3199</v>
      </c>
      <c r="F1044" s="24" t="str">
        <f t="shared" si="33"/>
        <v>みよし市</v>
      </c>
      <c r="G1044" s="24" t="str">
        <f t="shared" si="34"/>
        <v>ﾐﾖｼｼ</v>
      </c>
    </row>
    <row r="1045" spans="1:7">
      <c r="A1045" s="25" t="s">
        <v>3200</v>
      </c>
      <c r="B1045" s="25" t="s">
        <v>121</v>
      </c>
      <c r="C1045" s="25" t="s">
        <v>3201</v>
      </c>
      <c r="D1045" s="25" t="s">
        <v>3093</v>
      </c>
      <c r="E1045" s="25" t="s">
        <v>3202</v>
      </c>
      <c r="F1045" s="24" t="str">
        <f t="shared" si="33"/>
        <v>あま市</v>
      </c>
      <c r="G1045" s="24" t="str">
        <f t="shared" si="34"/>
        <v>ｱﾏｼ</v>
      </c>
    </row>
    <row r="1046" spans="1:7">
      <c r="A1046" s="25" t="s">
        <v>3203</v>
      </c>
      <c r="B1046" s="25" t="s">
        <v>121</v>
      </c>
      <c r="C1046" s="25" t="s">
        <v>3204</v>
      </c>
      <c r="D1046" s="25" t="s">
        <v>3093</v>
      </c>
      <c r="E1046" s="25" t="s">
        <v>3205</v>
      </c>
      <c r="F1046" s="24" t="str">
        <f t="shared" si="33"/>
        <v>長久手市</v>
      </c>
      <c r="G1046" s="24" t="str">
        <f t="shared" si="34"/>
        <v>ﾅｶﾞｸﾃｼ</v>
      </c>
    </row>
    <row r="1047" spans="1:7">
      <c r="A1047" s="25" t="s">
        <v>3206</v>
      </c>
      <c r="B1047" s="25" t="s">
        <v>121</v>
      </c>
      <c r="C1047" s="25" t="s">
        <v>3207</v>
      </c>
      <c r="D1047" s="25" t="s">
        <v>3093</v>
      </c>
      <c r="E1047" s="25" t="s">
        <v>3208</v>
      </c>
      <c r="F1047" s="24" t="str">
        <f t="shared" si="33"/>
        <v>東郷町</v>
      </c>
      <c r="G1047" s="24" t="str">
        <f t="shared" si="34"/>
        <v>ﾄｳｺﾞｳﾁｮｳ</v>
      </c>
    </row>
    <row r="1048" spans="1:7">
      <c r="A1048" s="25" t="s">
        <v>3209</v>
      </c>
      <c r="B1048" s="25" t="s">
        <v>121</v>
      </c>
      <c r="C1048" s="25" t="s">
        <v>3210</v>
      </c>
      <c r="D1048" s="25" t="s">
        <v>3093</v>
      </c>
      <c r="E1048" s="25" t="s">
        <v>3211</v>
      </c>
      <c r="F1048" s="24" t="str">
        <f t="shared" si="33"/>
        <v>豊山町</v>
      </c>
      <c r="G1048" s="24" t="str">
        <f t="shared" si="34"/>
        <v>ﾄﾖﾔﾏﾁｮｳ</v>
      </c>
    </row>
    <row r="1049" spans="1:7">
      <c r="A1049" s="25" t="s">
        <v>3212</v>
      </c>
      <c r="B1049" s="25" t="s">
        <v>121</v>
      </c>
      <c r="C1049" s="25" t="s">
        <v>3213</v>
      </c>
      <c r="D1049" s="25" t="s">
        <v>3093</v>
      </c>
      <c r="E1049" s="25" t="s">
        <v>3214</v>
      </c>
      <c r="F1049" s="24" t="str">
        <f t="shared" si="33"/>
        <v>大口町</v>
      </c>
      <c r="G1049" s="24" t="str">
        <f t="shared" si="34"/>
        <v>ｵｵｸﾞﾁﾁｮｳ</v>
      </c>
    </row>
    <row r="1050" spans="1:7">
      <c r="A1050" s="25" t="s">
        <v>3215</v>
      </c>
      <c r="B1050" s="25" t="s">
        <v>121</v>
      </c>
      <c r="C1050" s="25" t="s">
        <v>3216</v>
      </c>
      <c r="D1050" s="25" t="s">
        <v>3093</v>
      </c>
      <c r="E1050" s="25" t="s">
        <v>3217</v>
      </c>
      <c r="F1050" s="24" t="str">
        <f t="shared" si="33"/>
        <v>扶桑町</v>
      </c>
      <c r="G1050" s="24" t="str">
        <f t="shared" si="34"/>
        <v>ﾌｿｳﾁｮｳ</v>
      </c>
    </row>
    <row r="1051" spans="1:7">
      <c r="A1051" s="25" t="s">
        <v>3218</v>
      </c>
      <c r="B1051" s="25" t="s">
        <v>121</v>
      </c>
      <c r="C1051" s="25" t="s">
        <v>3219</v>
      </c>
      <c r="D1051" s="25" t="s">
        <v>3093</v>
      </c>
      <c r="E1051" s="25" t="s">
        <v>3220</v>
      </c>
      <c r="F1051" s="24" t="str">
        <f t="shared" si="33"/>
        <v>大治町</v>
      </c>
      <c r="G1051" s="24" t="str">
        <f t="shared" si="34"/>
        <v>ｵｵﾊﾙﾁｮｳ</v>
      </c>
    </row>
    <row r="1052" spans="1:7">
      <c r="A1052" s="25" t="s">
        <v>3221</v>
      </c>
      <c r="B1052" s="25" t="s">
        <v>121</v>
      </c>
      <c r="C1052" s="25" t="s">
        <v>3222</v>
      </c>
      <c r="D1052" s="25" t="s">
        <v>3093</v>
      </c>
      <c r="E1052" s="25" t="s">
        <v>3223</v>
      </c>
      <c r="F1052" s="24" t="str">
        <f t="shared" si="33"/>
        <v>蟹江町</v>
      </c>
      <c r="G1052" s="24" t="str">
        <f t="shared" si="34"/>
        <v>ｶﾆｴﾁｮｳ</v>
      </c>
    </row>
    <row r="1053" spans="1:7">
      <c r="A1053" s="25" t="s">
        <v>3224</v>
      </c>
      <c r="B1053" s="25" t="s">
        <v>121</v>
      </c>
      <c r="C1053" s="25" t="s">
        <v>3225</v>
      </c>
      <c r="D1053" s="25" t="s">
        <v>3093</v>
      </c>
      <c r="E1053" s="25" t="s">
        <v>3226</v>
      </c>
      <c r="F1053" s="24" t="str">
        <f t="shared" si="33"/>
        <v>飛島村</v>
      </c>
      <c r="G1053" s="24" t="str">
        <f t="shared" si="34"/>
        <v>ﾄﾋﾞｼﾏﾑﾗ</v>
      </c>
    </row>
    <row r="1054" spans="1:7">
      <c r="A1054" s="25" t="s">
        <v>3227</v>
      </c>
      <c r="B1054" s="25" t="s">
        <v>121</v>
      </c>
      <c r="C1054" s="25" t="s">
        <v>3228</v>
      </c>
      <c r="D1054" s="25" t="s">
        <v>3093</v>
      </c>
      <c r="E1054" s="25" t="s">
        <v>3229</v>
      </c>
      <c r="F1054" s="24" t="str">
        <f t="shared" si="33"/>
        <v>阿久比町</v>
      </c>
      <c r="G1054" s="24" t="str">
        <f t="shared" si="34"/>
        <v>ｱｸﾞｲﾁｮｳ</v>
      </c>
    </row>
    <row r="1055" spans="1:7">
      <c r="A1055" s="25" t="s">
        <v>3230</v>
      </c>
      <c r="B1055" s="25" t="s">
        <v>121</v>
      </c>
      <c r="C1055" s="25" t="s">
        <v>3231</v>
      </c>
      <c r="D1055" s="25" t="s">
        <v>3093</v>
      </c>
      <c r="E1055" s="25" t="s">
        <v>3232</v>
      </c>
      <c r="F1055" s="24" t="str">
        <f t="shared" si="33"/>
        <v>東浦町</v>
      </c>
      <c r="G1055" s="24" t="str">
        <f t="shared" si="34"/>
        <v>ﾋｶﾞｼｳﾗﾁｮｳ</v>
      </c>
    </row>
    <row r="1056" spans="1:7">
      <c r="A1056" s="25" t="s">
        <v>3233</v>
      </c>
      <c r="B1056" s="25" t="s">
        <v>121</v>
      </c>
      <c r="C1056" s="25" t="s">
        <v>3234</v>
      </c>
      <c r="D1056" s="25" t="s">
        <v>3093</v>
      </c>
      <c r="E1056" s="25" t="s">
        <v>3235</v>
      </c>
      <c r="F1056" s="24" t="str">
        <f t="shared" si="33"/>
        <v>南知多町</v>
      </c>
      <c r="G1056" s="24" t="str">
        <f t="shared" si="34"/>
        <v>ﾐﾅﾐﾁﾀﾁｮｳ</v>
      </c>
    </row>
    <row r="1057" spans="1:7">
      <c r="A1057" s="25" t="s">
        <v>3236</v>
      </c>
      <c r="B1057" s="25" t="s">
        <v>121</v>
      </c>
      <c r="C1057" s="25" t="s">
        <v>2532</v>
      </c>
      <c r="D1057" s="25" t="s">
        <v>3093</v>
      </c>
      <c r="E1057" s="25" t="s">
        <v>2533</v>
      </c>
      <c r="F1057" s="24" t="str">
        <f t="shared" si="33"/>
        <v>美浜町</v>
      </c>
      <c r="G1057" s="24" t="str">
        <f t="shared" si="34"/>
        <v>ﾐﾊﾏﾁｮｳ</v>
      </c>
    </row>
    <row r="1058" spans="1:7">
      <c r="A1058" s="25" t="s">
        <v>3237</v>
      </c>
      <c r="B1058" s="25" t="s">
        <v>121</v>
      </c>
      <c r="C1058" s="25" t="s">
        <v>3238</v>
      </c>
      <c r="D1058" s="25" t="s">
        <v>3093</v>
      </c>
      <c r="E1058" s="25" t="s">
        <v>3239</v>
      </c>
      <c r="F1058" s="24" t="str">
        <f t="shared" si="33"/>
        <v>武豊町</v>
      </c>
      <c r="G1058" s="24" t="str">
        <f t="shared" si="34"/>
        <v>ﾀｹﾄﾖﾁｮｳ</v>
      </c>
    </row>
    <row r="1059" spans="1:7">
      <c r="A1059" s="25" t="s">
        <v>3240</v>
      </c>
      <c r="B1059" s="25" t="s">
        <v>121</v>
      </c>
      <c r="C1059" s="25" t="s">
        <v>3241</v>
      </c>
      <c r="D1059" s="25" t="s">
        <v>3093</v>
      </c>
      <c r="E1059" s="25" t="s">
        <v>3242</v>
      </c>
      <c r="F1059" s="24" t="str">
        <f t="shared" si="33"/>
        <v>幸田町</v>
      </c>
      <c r="G1059" s="24" t="str">
        <f t="shared" si="34"/>
        <v>ｺｳﾀﾁｮｳ</v>
      </c>
    </row>
    <row r="1060" spans="1:7">
      <c r="A1060" s="25" t="s">
        <v>3243</v>
      </c>
      <c r="B1060" s="25" t="s">
        <v>121</v>
      </c>
      <c r="C1060" s="25" t="s">
        <v>3244</v>
      </c>
      <c r="D1060" s="25" t="s">
        <v>3093</v>
      </c>
      <c r="E1060" s="25" t="s">
        <v>3245</v>
      </c>
      <c r="F1060" s="24" t="str">
        <f t="shared" si="33"/>
        <v>設楽町</v>
      </c>
      <c r="G1060" s="24" t="str">
        <f t="shared" si="34"/>
        <v>ｼﾀﾗﾁｮｳ</v>
      </c>
    </row>
    <row r="1061" spans="1:7">
      <c r="A1061" s="25" t="s">
        <v>3246</v>
      </c>
      <c r="B1061" s="25" t="s">
        <v>121</v>
      </c>
      <c r="C1061" s="25" t="s">
        <v>3247</v>
      </c>
      <c r="D1061" s="25" t="s">
        <v>3093</v>
      </c>
      <c r="E1061" s="25" t="s">
        <v>3248</v>
      </c>
      <c r="F1061" s="24" t="str">
        <f t="shared" si="33"/>
        <v>東栄町</v>
      </c>
      <c r="G1061" s="24" t="str">
        <f t="shared" si="34"/>
        <v>ﾄｳｴｲﾁｮｳ</v>
      </c>
    </row>
    <row r="1062" spans="1:7">
      <c r="A1062" s="25" t="s">
        <v>3249</v>
      </c>
      <c r="B1062" s="25" t="s">
        <v>121</v>
      </c>
      <c r="C1062" s="25" t="s">
        <v>3250</v>
      </c>
      <c r="D1062" s="25" t="s">
        <v>3093</v>
      </c>
      <c r="E1062" s="25" t="s">
        <v>3251</v>
      </c>
      <c r="F1062" s="24" t="str">
        <f t="shared" si="33"/>
        <v>豊根村</v>
      </c>
      <c r="G1062" s="24" t="str">
        <f t="shared" si="34"/>
        <v>ﾄﾖﾈﾑﾗ</v>
      </c>
    </row>
    <row r="1063" spans="1:7">
      <c r="A1063" s="26" t="s">
        <v>3252</v>
      </c>
      <c r="B1063" s="26" t="s">
        <v>3253</v>
      </c>
      <c r="C1063" s="27"/>
      <c r="D1063" s="28" t="s">
        <v>3254</v>
      </c>
      <c r="E1063" s="27"/>
      <c r="F1063" s="24" t="str">
        <f t="shared" si="33"/>
        <v>三重県</v>
      </c>
      <c r="G1063" s="24" t="str">
        <f t="shared" si="34"/>
        <v>ﾐｴｹﾝ</v>
      </c>
    </row>
    <row r="1064" spans="1:7">
      <c r="A1064" s="25" t="s">
        <v>3255</v>
      </c>
      <c r="B1064" s="25" t="s">
        <v>125</v>
      </c>
      <c r="C1064" s="25" t="s">
        <v>3256</v>
      </c>
      <c r="D1064" s="25" t="s">
        <v>3257</v>
      </c>
      <c r="E1064" s="25" t="s">
        <v>3258</v>
      </c>
      <c r="F1064" s="24" t="str">
        <f t="shared" si="33"/>
        <v>津市</v>
      </c>
      <c r="G1064" s="24" t="str">
        <f t="shared" si="34"/>
        <v>ﾂｼ</v>
      </c>
    </row>
    <row r="1065" spans="1:7">
      <c r="A1065" s="25" t="s">
        <v>3259</v>
      </c>
      <c r="B1065" s="25" t="s">
        <v>125</v>
      </c>
      <c r="C1065" s="25" t="s">
        <v>3260</v>
      </c>
      <c r="D1065" s="25" t="s">
        <v>3257</v>
      </c>
      <c r="E1065" s="25" t="s">
        <v>3261</v>
      </c>
      <c r="F1065" s="24" t="str">
        <f t="shared" si="33"/>
        <v>四日市市</v>
      </c>
      <c r="G1065" s="24" t="str">
        <f t="shared" si="34"/>
        <v>ﾖｯｶｲﾁｼ</v>
      </c>
    </row>
    <row r="1066" spans="1:7">
      <c r="A1066" s="25" t="s">
        <v>3262</v>
      </c>
      <c r="B1066" s="25" t="s">
        <v>125</v>
      </c>
      <c r="C1066" s="25" t="s">
        <v>3263</v>
      </c>
      <c r="D1066" s="25" t="s">
        <v>3257</v>
      </c>
      <c r="E1066" s="25" t="s">
        <v>3264</v>
      </c>
      <c r="F1066" s="24" t="str">
        <f t="shared" si="33"/>
        <v>伊勢市</v>
      </c>
      <c r="G1066" s="24" t="str">
        <f t="shared" si="34"/>
        <v>ｲｾｼ</v>
      </c>
    </row>
    <row r="1067" spans="1:7">
      <c r="A1067" s="25" t="s">
        <v>3265</v>
      </c>
      <c r="B1067" s="25" t="s">
        <v>125</v>
      </c>
      <c r="C1067" s="25" t="s">
        <v>3266</v>
      </c>
      <c r="D1067" s="25" t="s">
        <v>3257</v>
      </c>
      <c r="E1067" s="25" t="s">
        <v>3267</v>
      </c>
      <c r="F1067" s="24" t="str">
        <f t="shared" si="33"/>
        <v>松阪市</v>
      </c>
      <c r="G1067" s="24" t="str">
        <f t="shared" si="34"/>
        <v>ﾏﾂｻｶｼ</v>
      </c>
    </row>
    <row r="1068" spans="1:7">
      <c r="A1068" s="25" t="s">
        <v>3268</v>
      </c>
      <c r="B1068" s="25" t="s">
        <v>125</v>
      </c>
      <c r="C1068" s="25" t="s">
        <v>3269</v>
      </c>
      <c r="D1068" s="25" t="s">
        <v>3257</v>
      </c>
      <c r="E1068" s="25" t="s">
        <v>3270</v>
      </c>
      <c r="F1068" s="24" t="str">
        <f t="shared" si="33"/>
        <v>桑名市</v>
      </c>
      <c r="G1068" s="24" t="str">
        <f t="shared" si="34"/>
        <v>ｸﾜﾅｼ</v>
      </c>
    </row>
    <row r="1069" spans="1:7">
      <c r="A1069" s="25" t="s">
        <v>3271</v>
      </c>
      <c r="B1069" s="25" t="s">
        <v>125</v>
      </c>
      <c r="C1069" s="25" t="s">
        <v>3272</v>
      </c>
      <c r="D1069" s="25" t="s">
        <v>3257</v>
      </c>
      <c r="E1069" s="25" t="s">
        <v>3273</v>
      </c>
      <c r="F1069" s="24" t="str">
        <f t="shared" si="33"/>
        <v>鈴鹿市</v>
      </c>
      <c r="G1069" s="24" t="str">
        <f t="shared" si="34"/>
        <v>ｽｽﾞｶｼ</v>
      </c>
    </row>
    <row r="1070" spans="1:7">
      <c r="A1070" s="25" t="s">
        <v>3274</v>
      </c>
      <c r="B1070" s="25" t="s">
        <v>125</v>
      </c>
      <c r="C1070" s="25" t="s">
        <v>3275</v>
      </c>
      <c r="D1070" s="25" t="s">
        <v>3257</v>
      </c>
      <c r="E1070" s="25" t="s">
        <v>3276</v>
      </c>
      <c r="F1070" s="24" t="str">
        <f t="shared" si="33"/>
        <v>名張市</v>
      </c>
      <c r="G1070" s="24" t="str">
        <f t="shared" si="34"/>
        <v>ﾅﾊﾞﾘｼ</v>
      </c>
    </row>
    <row r="1071" spans="1:7">
      <c r="A1071" s="25" t="s">
        <v>3277</v>
      </c>
      <c r="B1071" s="25" t="s">
        <v>125</v>
      </c>
      <c r="C1071" s="25" t="s">
        <v>3278</v>
      </c>
      <c r="D1071" s="25" t="s">
        <v>3257</v>
      </c>
      <c r="E1071" s="25" t="s">
        <v>3279</v>
      </c>
      <c r="F1071" s="24" t="str">
        <f t="shared" si="33"/>
        <v>尾鷲市</v>
      </c>
      <c r="G1071" s="24" t="str">
        <f t="shared" si="34"/>
        <v>ｵﾜｾｼ</v>
      </c>
    </row>
    <row r="1072" spans="1:7">
      <c r="A1072" s="25" t="s">
        <v>3280</v>
      </c>
      <c r="B1072" s="25" t="s">
        <v>125</v>
      </c>
      <c r="C1072" s="25" t="s">
        <v>3281</v>
      </c>
      <c r="D1072" s="25" t="s">
        <v>3257</v>
      </c>
      <c r="E1072" s="25" t="s">
        <v>3282</v>
      </c>
      <c r="F1072" s="24" t="str">
        <f t="shared" si="33"/>
        <v>亀山市</v>
      </c>
      <c r="G1072" s="24" t="str">
        <f t="shared" si="34"/>
        <v>ｶﾒﾔﾏｼ</v>
      </c>
    </row>
    <row r="1073" spans="1:7">
      <c r="A1073" s="25" t="s">
        <v>3283</v>
      </c>
      <c r="B1073" s="25" t="s">
        <v>125</v>
      </c>
      <c r="C1073" s="25" t="s">
        <v>3284</v>
      </c>
      <c r="D1073" s="25" t="s">
        <v>3257</v>
      </c>
      <c r="E1073" s="25" t="s">
        <v>3285</v>
      </c>
      <c r="F1073" s="24" t="str">
        <f t="shared" si="33"/>
        <v>鳥羽市</v>
      </c>
      <c r="G1073" s="24" t="str">
        <f t="shared" si="34"/>
        <v>ﾄﾊﾞｼ</v>
      </c>
    </row>
    <row r="1074" spans="1:7">
      <c r="A1074" s="25" t="s">
        <v>3286</v>
      </c>
      <c r="B1074" s="25" t="s">
        <v>125</v>
      </c>
      <c r="C1074" s="25" t="s">
        <v>3287</v>
      </c>
      <c r="D1074" s="25" t="s">
        <v>3257</v>
      </c>
      <c r="E1074" s="25" t="s">
        <v>3288</v>
      </c>
      <c r="F1074" s="24" t="str">
        <f t="shared" si="33"/>
        <v>熊野市</v>
      </c>
      <c r="G1074" s="24" t="str">
        <f t="shared" si="34"/>
        <v>ｸﾏﾉｼ</v>
      </c>
    </row>
    <row r="1075" spans="1:7">
      <c r="A1075" s="25" t="s">
        <v>3289</v>
      </c>
      <c r="B1075" s="25" t="s">
        <v>125</v>
      </c>
      <c r="C1075" s="25" t="s">
        <v>3290</v>
      </c>
      <c r="D1075" s="25" t="s">
        <v>3257</v>
      </c>
      <c r="E1075" s="25" t="s">
        <v>3291</v>
      </c>
      <c r="F1075" s="24" t="str">
        <f t="shared" si="33"/>
        <v>いなべ市</v>
      </c>
      <c r="G1075" s="24" t="str">
        <f t="shared" si="34"/>
        <v>ｲﾅﾍﾞｼ</v>
      </c>
    </row>
    <row r="1076" spans="1:7">
      <c r="A1076" s="25" t="s">
        <v>3292</v>
      </c>
      <c r="B1076" s="25" t="s">
        <v>125</v>
      </c>
      <c r="C1076" s="25" t="s">
        <v>3293</v>
      </c>
      <c r="D1076" s="25" t="s">
        <v>3257</v>
      </c>
      <c r="E1076" s="25" t="s">
        <v>3294</v>
      </c>
      <c r="F1076" s="24" t="str">
        <f t="shared" si="33"/>
        <v>志摩市</v>
      </c>
      <c r="G1076" s="24" t="str">
        <f t="shared" si="34"/>
        <v>ｼﾏｼ</v>
      </c>
    </row>
    <row r="1077" spans="1:7">
      <c r="A1077" s="25" t="s">
        <v>3295</v>
      </c>
      <c r="B1077" s="25" t="s">
        <v>125</v>
      </c>
      <c r="C1077" s="25" t="s">
        <v>3296</v>
      </c>
      <c r="D1077" s="25" t="s">
        <v>3257</v>
      </c>
      <c r="E1077" s="25" t="s">
        <v>3297</v>
      </c>
      <c r="F1077" s="24" t="str">
        <f t="shared" si="33"/>
        <v>伊賀市</v>
      </c>
      <c r="G1077" s="24" t="str">
        <f t="shared" si="34"/>
        <v>ｲｶﾞｼ</v>
      </c>
    </row>
    <row r="1078" spans="1:7">
      <c r="A1078" s="25" t="s">
        <v>3298</v>
      </c>
      <c r="B1078" s="25" t="s">
        <v>125</v>
      </c>
      <c r="C1078" s="25" t="s">
        <v>3299</v>
      </c>
      <c r="D1078" s="25" t="s">
        <v>3257</v>
      </c>
      <c r="E1078" s="25" t="s">
        <v>3300</v>
      </c>
      <c r="F1078" s="24" t="str">
        <f t="shared" si="33"/>
        <v>木曽岬町</v>
      </c>
      <c r="G1078" s="24" t="str">
        <f t="shared" si="34"/>
        <v>ｷｿｻｷﾁｮｳ</v>
      </c>
    </row>
    <row r="1079" spans="1:7">
      <c r="A1079" s="25" t="s">
        <v>3301</v>
      </c>
      <c r="B1079" s="25" t="s">
        <v>125</v>
      </c>
      <c r="C1079" s="25" t="s">
        <v>3302</v>
      </c>
      <c r="D1079" s="25" t="s">
        <v>3257</v>
      </c>
      <c r="E1079" s="25" t="s">
        <v>3303</v>
      </c>
      <c r="F1079" s="24" t="str">
        <f t="shared" si="33"/>
        <v>東員町</v>
      </c>
      <c r="G1079" s="24" t="str">
        <f t="shared" si="34"/>
        <v>ﾄｳｲﾝﾁｮｳ</v>
      </c>
    </row>
    <row r="1080" spans="1:7">
      <c r="A1080" s="25" t="s">
        <v>3304</v>
      </c>
      <c r="B1080" s="25" t="s">
        <v>125</v>
      </c>
      <c r="C1080" s="25" t="s">
        <v>3305</v>
      </c>
      <c r="D1080" s="25" t="s">
        <v>3257</v>
      </c>
      <c r="E1080" s="25" t="s">
        <v>3306</v>
      </c>
      <c r="F1080" s="24" t="str">
        <f t="shared" si="33"/>
        <v>菰野町</v>
      </c>
      <c r="G1080" s="24" t="str">
        <f t="shared" si="34"/>
        <v>ｺﾓﾉﾁｮｳ</v>
      </c>
    </row>
    <row r="1081" spans="1:7">
      <c r="A1081" s="25" t="s">
        <v>3307</v>
      </c>
      <c r="B1081" s="25" t="s">
        <v>125</v>
      </c>
      <c r="C1081" s="25" t="s">
        <v>1087</v>
      </c>
      <c r="D1081" s="25" t="s">
        <v>3257</v>
      </c>
      <c r="E1081" s="25" t="s">
        <v>3308</v>
      </c>
      <c r="F1081" s="24" t="str">
        <f t="shared" si="33"/>
        <v>朝日町</v>
      </c>
      <c r="G1081" s="24" t="str">
        <f t="shared" si="34"/>
        <v>ｱｻﾋﾁｮｳ</v>
      </c>
    </row>
    <row r="1082" spans="1:7">
      <c r="A1082" s="25" t="s">
        <v>3309</v>
      </c>
      <c r="B1082" s="25" t="s">
        <v>125</v>
      </c>
      <c r="C1082" s="25" t="s">
        <v>3310</v>
      </c>
      <c r="D1082" s="25" t="s">
        <v>3257</v>
      </c>
      <c r="E1082" s="25" t="s">
        <v>3311</v>
      </c>
      <c r="F1082" s="24" t="str">
        <f t="shared" si="33"/>
        <v>川越町</v>
      </c>
      <c r="G1082" s="24" t="str">
        <f t="shared" si="34"/>
        <v>ｶﾜｺﾞｴﾁｮｳ</v>
      </c>
    </row>
    <row r="1083" spans="1:7">
      <c r="A1083" s="25" t="s">
        <v>3312</v>
      </c>
      <c r="B1083" s="25" t="s">
        <v>125</v>
      </c>
      <c r="C1083" s="25" t="s">
        <v>3313</v>
      </c>
      <c r="D1083" s="25" t="s">
        <v>3257</v>
      </c>
      <c r="E1083" s="25" t="s">
        <v>3314</v>
      </c>
      <c r="F1083" s="24" t="str">
        <f t="shared" si="33"/>
        <v>多気町</v>
      </c>
      <c r="G1083" s="24" t="str">
        <f t="shared" si="34"/>
        <v>ﾀｷﾁｮｳ</v>
      </c>
    </row>
    <row r="1084" spans="1:7">
      <c r="A1084" s="25" t="s">
        <v>3315</v>
      </c>
      <c r="B1084" s="25" t="s">
        <v>125</v>
      </c>
      <c r="C1084" s="25" t="s">
        <v>1628</v>
      </c>
      <c r="D1084" s="25" t="s">
        <v>3257</v>
      </c>
      <c r="E1084" s="25" t="s">
        <v>3316</v>
      </c>
      <c r="F1084" s="24" t="str">
        <f t="shared" si="33"/>
        <v>明和町</v>
      </c>
      <c r="G1084" s="24" t="str">
        <f t="shared" si="34"/>
        <v>ﾒｲﾜﾁｮｳ</v>
      </c>
    </row>
    <row r="1085" spans="1:7">
      <c r="A1085" s="25" t="s">
        <v>3317</v>
      </c>
      <c r="B1085" s="25" t="s">
        <v>125</v>
      </c>
      <c r="C1085" s="25" t="s">
        <v>3318</v>
      </c>
      <c r="D1085" s="25" t="s">
        <v>3257</v>
      </c>
      <c r="E1085" s="25" t="s">
        <v>3319</v>
      </c>
      <c r="F1085" s="24" t="str">
        <f t="shared" si="33"/>
        <v>大台町</v>
      </c>
      <c r="G1085" s="24" t="str">
        <f t="shared" si="34"/>
        <v>ｵｵﾀﾞｲﾁｮｳ</v>
      </c>
    </row>
    <row r="1086" spans="1:7">
      <c r="A1086" s="25" t="s">
        <v>3320</v>
      </c>
      <c r="B1086" s="25" t="s">
        <v>125</v>
      </c>
      <c r="C1086" s="25" t="s">
        <v>3321</v>
      </c>
      <c r="D1086" s="25" t="s">
        <v>3257</v>
      </c>
      <c r="E1086" s="25" t="s">
        <v>3322</v>
      </c>
      <c r="F1086" s="24" t="str">
        <f t="shared" si="33"/>
        <v>玉城町</v>
      </c>
      <c r="G1086" s="24" t="str">
        <f t="shared" si="34"/>
        <v>ﾀﾏｷﾁｮｳ</v>
      </c>
    </row>
    <row r="1087" spans="1:7">
      <c r="A1087" s="25" t="s">
        <v>3323</v>
      </c>
      <c r="B1087" s="25" t="s">
        <v>125</v>
      </c>
      <c r="C1087" s="25" t="s">
        <v>3324</v>
      </c>
      <c r="D1087" s="25" t="s">
        <v>3257</v>
      </c>
      <c r="E1087" s="25" t="s">
        <v>3325</v>
      </c>
      <c r="F1087" s="24" t="str">
        <f t="shared" si="33"/>
        <v>度会町</v>
      </c>
      <c r="G1087" s="24" t="str">
        <f t="shared" si="34"/>
        <v>ﾜﾀﾗｲﾁｮｳ</v>
      </c>
    </row>
    <row r="1088" spans="1:7">
      <c r="A1088" s="25" t="s">
        <v>3326</v>
      </c>
      <c r="B1088" s="25" t="s">
        <v>125</v>
      </c>
      <c r="C1088" s="25" t="s">
        <v>3327</v>
      </c>
      <c r="D1088" s="25" t="s">
        <v>3257</v>
      </c>
      <c r="E1088" s="25" t="s">
        <v>558</v>
      </c>
      <c r="F1088" s="24" t="str">
        <f t="shared" si="33"/>
        <v>大紀町</v>
      </c>
      <c r="G1088" s="24" t="str">
        <f t="shared" si="34"/>
        <v>ﾀｲｷﾁｮｳ</v>
      </c>
    </row>
    <row r="1089" spans="1:7">
      <c r="A1089" s="25" t="s">
        <v>3328</v>
      </c>
      <c r="B1089" s="25" t="s">
        <v>125</v>
      </c>
      <c r="C1089" s="25" t="s">
        <v>3329</v>
      </c>
      <c r="D1089" s="25" t="s">
        <v>3257</v>
      </c>
      <c r="E1089" s="25" t="s">
        <v>3330</v>
      </c>
      <c r="F1089" s="24" t="str">
        <f t="shared" si="33"/>
        <v>南伊勢町</v>
      </c>
      <c r="G1089" s="24" t="str">
        <f t="shared" si="34"/>
        <v>ﾐﾅﾐｲｾﾁｮｳ</v>
      </c>
    </row>
    <row r="1090" spans="1:7">
      <c r="A1090" s="25" t="s">
        <v>3331</v>
      </c>
      <c r="B1090" s="25" t="s">
        <v>125</v>
      </c>
      <c r="C1090" s="25" t="s">
        <v>3332</v>
      </c>
      <c r="D1090" s="25" t="s">
        <v>3257</v>
      </c>
      <c r="E1090" s="25" t="s">
        <v>3333</v>
      </c>
      <c r="F1090" s="24" t="str">
        <f t="shared" si="33"/>
        <v>紀北町</v>
      </c>
      <c r="G1090" s="24" t="str">
        <f t="shared" si="34"/>
        <v>ｷﾎｸﾁｮｳ</v>
      </c>
    </row>
    <row r="1091" spans="1:7">
      <c r="A1091" s="25" t="s">
        <v>3334</v>
      </c>
      <c r="B1091" s="25" t="s">
        <v>125</v>
      </c>
      <c r="C1091" s="25" t="s">
        <v>3335</v>
      </c>
      <c r="D1091" s="25" t="s">
        <v>3257</v>
      </c>
      <c r="E1091" s="25" t="s">
        <v>2533</v>
      </c>
      <c r="F1091" s="24" t="str">
        <f t="shared" ref="F1091:F1154" si="35">IF(C1091="",B1091,C1091)</f>
        <v>御浜町</v>
      </c>
      <c r="G1091" s="24" t="str">
        <f t="shared" ref="G1091:G1154" si="36">IF(E1091="",D1091,E1091)</f>
        <v>ﾐﾊﾏﾁｮｳ</v>
      </c>
    </row>
    <row r="1092" spans="1:7">
      <c r="A1092" s="25" t="s">
        <v>3336</v>
      </c>
      <c r="B1092" s="25" t="s">
        <v>125</v>
      </c>
      <c r="C1092" s="25" t="s">
        <v>3337</v>
      </c>
      <c r="D1092" s="25" t="s">
        <v>3257</v>
      </c>
      <c r="E1092" s="25" t="s">
        <v>3338</v>
      </c>
      <c r="F1092" s="24" t="str">
        <f t="shared" si="35"/>
        <v>紀宝町</v>
      </c>
      <c r="G1092" s="24" t="str">
        <f t="shared" si="36"/>
        <v>ｷﾎｳﾁｮｳ</v>
      </c>
    </row>
    <row r="1093" spans="1:7">
      <c r="A1093" s="26" t="s">
        <v>3339</v>
      </c>
      <c r="B1093" s="26" t="s">
        <v>3340</v>
      </c>
      <c r="C1093" s="27"/>
      <c r="D1093" s="28" t="s">
        <v>3341</v>
      </c>
      <c r="E1093" s="27"/>
      <c r="F1093" s="24" t="str">
        <f t="shared" si="35"/>
        <v>滋賀県</v>
      </c>
      <c r="G1093" s="24" t="str">
        <f t="shared" si="36"/>
        <v>ｼｶﾞｹﾝ</v>
      </c>
    </row>
    <row r="1094" spans="1:7">
      <c r="A1094" s="25" t="s">
        <v>3342</v>
      </c>
      <c r="B1094" s="25" t="s">
        <v>129</v>
      </c>
      <c r="C1094" s="25" t="s">
        <v>3343</v>
      </c>
      <c r="D1094" s="25" t="s">
        <v>3344</v>
      </c>
      <c r="E1094" s="25" t="s">
        <v>3345</v>
      </c>
      <c r="F1094" s="24" t="str">
        <f t="shared" si="35"/>
        <v>大津市</v>
      </c>
      <c r="G1094" s="24" t="str">
        <f t="shared" si="36"/>
        <v>ｵｵﾂｼ</v>
      </c>
    </row>
    <row r="1095" spans="1:7">
      <c r="A1095" s="25" t="s">
        <v>3346</v>
      </c>
      <c r="B1095" s="25" t="s">
        <v>129</v>
      </c>
      <c r="C1095" s="25" t="s">
        <v>3347</v>
      </c>
      <c r="D1095" s="25" t="s">
        <v>3344</v>
      </c>
      <c r="E1095" s="25" t="s">
        <v>3348</v>
      </c>
      <c r="F1095" s="24" t="str">
        <f t="shared" si="35"/>
        <v>彦根市</v>
      </c>
      <c r="G1095" s="24" t="str">
        <f t="shared" si="36"/>
        <v>ﾋｺﾈｼ</v>
      </c>
    </row>
    <row r="1096" spans="1:7">
      <c r="A1096" s="25" t="s">
        <v>3349</v>
      </c>
      <c r="B1096" s="25" t="s">
        <v>129</v>
      </c>
      <c r="C1096" s="25" t="s">
        <v>3350</v>
      </c>
      <c r="D1096" s="25" t="s">
        <v>3344</v>
      </c>
      <c r="E1096" s="25" t="s">
        <v>3351</v>
      </c>
      <c r="F1096" s="24" t="str">
        <f t="shared" si="35"/>
        <v>長浜市</v>
      </c>
      <c r="G1096" s="24" t="str">
        <f t="shared" si="36"/>
        <v>ﾅｶﾞﾊﾏｼ</v>
      </c>
    </row>
    <row r="1097" spans="1:7">
      <c r="A1097" s="25" t="s">
        <v>3352</v>
      </c>
      <c r="B1097" s="25" t="s">
        <v>129</v>
      </c>
      <c r="C1097" s="25" t="s">
        <v>3353</v>
      </c>
      <c r="D1097" s="25" t="s">
        <v>3344</v>
      </c>
      <c r="E1097" s="25" t="s">
        <v>3354</v>
      </c>
      <c r="F1097" s="24" t="str">
        <f t="shared" si="35"/>
        <v>近江八幡市</v>
      </c>
      <c r="G1097" s="24" t="str">
        <f t="shared" si="36"/>
        <v>ｵｳﾐﾊﾁﾏﾝｼ</v>
      </c>
    </row>
    <row r="1098" spans="1:7">
      <c r="A1098" s="25" t="s">
        <v>3355</v>
      </c>
      <c r="B1098" s="25" t="s">
        <v>129</v>
      </c>
      <c r="C1098" s="25" t="s">
        <v>3356</v>
      </c>
      <c r="D1098" s="25" t="s">
        <v>3344</v>
      </c>
      <c r="E1098" s="25" t="s">
        <v>3357</v>
      </c>
      <c r="F1098" s="24" t="str">
        <f t="shared" si="35"/>
        <v>草津市</v>
      </c>
      <c r="G1098" s="24" t="str">
        <f t="shared" si="36"/>
        <v>ｸｻﾂｼ</v>
      </c>
    </row>
    <row r="1099" spans="1:7">
      <c r="A1099" s="25" t="s">
        <v>3358</v>
      </c>
      <c r="B1099" s="25" t="s">
        <v>129</v>
      </c>
      <c r="C1099" s="25" t="s">
        <v>3359</v>
      </c>
      <c r="D1099" s="25" t="s">
        <v>3344</v>
      </c>
      <c r="E1099" s="25" t="s">
        <v>3360</v>
      </c>
      <c r="F1099" s="24" t="str">
        <f t="shared" si="35"/>
        <v>守山市</v>
      </c>
      <c r="G1099" s="24" t="str">
        <f t="shared" si="36"/>
        <v>ﾓﾘﾔﾏｼ</v>
      </c>
    </row>
    <row r="1100" spans="1:7">
      <c r="A1100" s="25" t="s">
        <v>3361</v>
      </c>
      <c r="B1100" s="25" t="s">
        <v>129</v>
      </c>
      <c r="C1100" s="25" t="s">
        <v>3362</v>
      </c>
      <c r="D1100" s="25" t="s">
        <v>3344</v>
      </c>
      <c r="E1100" s="25" t="s">
        <v>3363</v>
      </c>
      <c r="F1100" s="24" t="str">
        <f t="shared" si="35"/>
        <v>栗東市</v>
      </c>
      <c r="G1100" s="24" t="str">
        <f t="shared" si="36"/>
        <v>ﾘｯﾄｳｼ</v>
      </c>
    </row>
    <row r="1101" spans="1:7">
      <c r="A1101" s="25" t="s">
        <v>3364</v>
      </c>
      <c r="B1101" s="25" t="s">
        <v>129</v>
      </c>
      <c r="C1101" s="25" t="s">
        <v>3365</v>
      </c>
      <c r="D1101" s="25" t="s">
        <v>3344</v>
      </c>
      <c r="E1101" s="25" t="s">
        <v>3366</v>
      </c>
      <c r="F1101" s="24" t="str">
        <f t="shared" si="35"/>
        <v>甲賀市</v>
      </c>
      <c r="G1101" s="24" t="str">
        <f t="shared" si="36"/>
        <v>ｺｳｶｼ</v>
      </c>
    </row>
    <row r="1102" spans="1:7">
      <c r="A1102" s="25" t="s">
        <v>3367</v>
      </c>
      <c r="B1102" s="25" t="s">
        <v>129</v>
      </c>
      <c r="C1102" s="25" t="s">
        <v>3368</v>
      </c>
      <c r="D1102" s="25" t="s">
        <v>3344</v>
      </c>
      <c r="E1102" s="25" t="s">
        <v>3369</v>
      </c>
      <c r="F1102" s="24" t="str">
        <f t="shared" si="35"/>
        <v>野洲市</v>
      </c>
      <c r="G1102" s="24" t="str">
        <f t="shared" si="36"/>
        <v>ﾔｽｼ</v>
      </c>
    </row>
    <row r="1103" spans="1:7">
      <c r="A1103" s="25" t="s">
        <v>3370</v>
      </c>
      <c r="B1103" s="25" t="s">
        <v>129</v>
      </c>
      <c r="C1103" s="25" t="s">
        <v>3371</v>
      </c>
      <c r="D1103" s="25" t="s">
        <v>3344</v>
      </c>
      <c r="E1103" s="25" t="s">
        <v>3372</v>
      </c>
      <c r="F1103" s="24" t="str">
        <f t="shared" si="35"/>
        <v>湖南市</v>
      </c>
      <c r="G1103" s="24" t="str">
        <f t="shared" si="36"/>
        <v>ｺﾅﾝｼ</v>
      </c>
    </row>
    <row r="1104" spans="1:7">
      <c r="A1104" s="25" t="s">
        <v>3373</v>
      </c>
      <c r="B1104" s="25" t="s">
        <v>129</v>
      </c>
      <c r="C1104" s="25" t="s">
        <v>3374</v>
      </c>
      <c r="D1104" s="25" t="s">
        <v>3344</v>
      </c>
      <c r="E1104" s="25" t="s">
        <v>3375</v>
      </c>
      <c r="F1104" s="24" t="str">
        <f t="shared" si="35"/>
        <v>高島市</v>
      </c>
      <c r="G1104" s="24" t="str">
        <f t="shared" si="36"/>
        <v>ﾀｶｼﾏｼ</v>
      </c>
    </row>
    <row r="1105" spans="1:7">
      <c r="A1105" s="25" t="s">
        <v>3376</v>
      </c>
      <c r="B1105" s="25" t="s">
        <v>129</v>
      </c>
      <c r="C1105" s="25" t="s">
        <v>3377</v>
      </c>
      <c r="D1105" s="25" t="s">
        <v>3344</v>
      </c>
      <c r="E1105" s="25" t="s">
        <v>3378</v>
      </c>
      <c r="F1105" s="24" t="str">
        <f t="shared" si="35"/>
        <v>東近江市</v>
      </c>
      <c r="G1105" s="24" t="str">
        <f t="shared" si="36"/>
        <v>ﾋｶﾞｼｵｳﾐｼ</v>
      </c>
    </row>
    <row r="1106" spans="1:7">
      <c r="A1106" s="25" t="s">
        <v>3379</v>
      </c>
      <c r="B1106" s="25" t="s">
        <v>129</v>
      </c>
      <c r="C1106" s="25" t="s">
        <v>3380</v>
      </c>
      <c r="D1106" s="25" t="s">
        <v>3344</v>
      </c>
      <c r="E1106" s="25" t="s">
        <v>3381</v>
      </c>
      <c r="F1106" s="24" t="str">
        <f t="shared" si="35"/>
        <v>米原市</v>
      </c>
      <c r="G1106" s="24" t="str">
        <f t="shared" si="36"/>
        <v>ﾏｲﾊﾞﾗｼ</v>
      </c>
    </row>
    <row r="1107" spans="1:7">
      <c r="A1107" s="25" t="s">
        <v>3382</v>
      </c>
      <c r="B1107" s="25" t="s">
        <v>129</v>
      </c>
      <c r="C1107" s="25" t="s">
        <v>3383</v>
      </c>
      <c r="D1107" s="25" t="s">
        <v>3344</v>
      </c>
      <c r="E1107" s="25" t="s">
        <v>3384</v>
      </c>
      <c r="F1107" s="24" t="str">
        <f t="shared" si="35"/>
        <v>日野町</v>
      </c>
      <c r="G1107" s="24" t="str">
        <f t="shared" si="36"/>
        <v>ﾋﾉﾁｮｳ</v>
      </c>
    </row>
    <row r="1108" spans="1:7">
      <c r="A1108" s="25" t="s">
        <v>3385</v>
      </c>
      <c r="B1108" s="25" t="s">
        <v>129</v>
      </c>
      <c r="C1108" s="25" t="s">
        <v>3386</v>
      </c>
      <c r="D1108" s="25" t="s">
        <v>3344</v>
      </c>
      <c r="E1108" s="25" t="s">
        <v>3387</v>
      </c>
      <c r="F1108" s="24" t="str">
        <f t="shared" si="35"/>
        <v>竜王町</v>
      </c>
      <c r="G1108" s="24" t="str">
        <f t="shared" si="36"/>
        <v>ﾘﾕｳｵｳﾁｮｳ</v>
      </c>
    </row>
    <row r="1109" spans="1:7">
      <c r="A1109" s="25" t="s">
        <v>3388</v>
      </c>
      <c r="B1109" s="25" t="s">
        <v>129</v>
      </c>
      <c r="C1109" s="25" t="s">
        <v>3389</v>
      </c>
      <c r="D1109" s="25" t="s">
        <v>3344</v>
      </c>
      <c r="E1109" s="25" t="s">
        <v>3390</v>
      </c>
      <c r="F1109" s="24" t="str">
        <f t="shared" si="35"/>
        <v>愛荘町</v>
      </c>
      <c r="G1109" s="24" t="str">
        <f t="shared" si="36"/>
        <v>ｱｲｼｮｳﾁｮｳ</v>
      </c>
    </row>
    <row r="1110" spans="1:7">
      <c r="A1110" s="25" t="s">
        <v>3391</v>
      </c>
      <c r="B1110" s="25" t="s">
        <v>129</v>
      </c>
      <c r="C1110" s="25" t="s">
        <v>3392</v>
      </c>
      <c r="D1110" s="25" t="s">
        <v>3344</v>
      </c>
      <c r="E1110" s="25" t="s">
        <v>3393</v>
      </c>
      <c r="F1110" s="24" t="str">
        <f t="shared" si="35"/>
        <v>豊郷町</v>
      </c>
      <c r="G1110" s="24" t="str">
        <f t="shared" si="36"/>
        <v>ﾄﾖｻﾄﾁｮｳ</v>
      </c>
    </row>
    <row r="1111" spans="1:7">
      <c r="A1111" s="25" t="s">
        <v>3394</v>
      </c>
      <c r="B1111" s="25" t="s">
        <v>129</v>
      </c>
      <c r="C1111" s="25" t="s">
        <v>3395</v>
      </c>
      <c r="D1111" s="25" t="s">
        <v>3344</v>
      </c>
      <c r="E1111" s="25" t="s">
        <v>3396</v>
      </c>
      <c r="F1111" s="24" t="str">
        <f t="shared" si="35"/>
        <v>甲良町</v>
      </c>
      <c r="G1111" s="24" t="str">
        <f t="shared" si="36"/>
        <v>ｺｳﾗﾁｮｳ</v>
      </c>
    </row>
    <row r="1112" spans="1:7">
      <c r="A1112" s="25" t="s">
        <v>3397</v>
      </c>
      <c r="B1112" s="25" t="s">
        <v>129</v>
      </c>
      <c r="C1112" s="25" t="s">
        <v>3398</v>
      </c>
      <c r="D1112" s="25" t="s">
        <v>3344</v>
      </c>
      <c r="E1112" s="25" t="s">
        <v>3399</v>
      </c>
      <c r="F1112" s="24" t="str">
        <f t="shared" si="35"/>
        <v>多賀町</v>
      </c>
      <c r="G1112" s="24" t="str">
        <f t="shared" si="36"/>
        <v>ﾀｶﾞﾁｮｳ</v>
      </c>
    </row>
    <row r="1113" spans="1:7">
      <c r="A1113" s="26" t="s">
        <v>3400</v>
      </c>
      <c r="B1113" s="26" t="s">
        <v>3401</v>
      </c>
      <c r="C1113" s="27"/>
      <c r="D1113" s="28" t="s">
        <v>3402</v>
      </c>
      <c r="E1113" s="27"/>
      <c r="F1113" s="24" t="str">
        <f t="shared" si="35"/>
        <v>京都府</v>
      </c>
      <c r="G1113" s="24" t="str">
        <f t="shared" si="36"/>
        <v>ｷｮｳﾄﾌ</v>
      </c>
    </row>
    <row r="1114" spans="1:7">
      <c r="A1114" s="25" t="s">
        <v>3403</v>
      </c>
      <c r="B1114" s="25" t="s">
        <v>133</v>
      </c>
      <c r="C1114" s="25" t="s">
        <v>3404</v>
      </c>
      <c r="D1114" s="25" t="s">
        <v>3405</v>
      </c>
      <c r="E1114" s="25" t="s">
        <v>3406</v>
      </c>
      <c r="F1114" s="24" t="str">
        <f t="shared" si="35"/>
        <v>京都市</v>
      </c>
      <c r="G1114" s="24" t="str">
        <f t="shared" si="36"/>
        <v>ｷｮｳﾄｼ</v>
      </c>
    </row>
    <row r="1115" spans="1:7">
      <c r="A1115" s="25" t="s">
        <v>3407</v>
      </c>
      <c r="B1115" s="25" t="s">
        <v>133</v>
      </c>
      <c r="C1115" s="25" t="s">
        <v>3408</v>
      </c>
      <c r="D1115" s="25" t="s">
        <v>3405</v>
      </c>
      <c r="E1115" s="25" t="s">
        <v>3409</v>
      </c>
      <c r="F1115" s="24" t="str">
        <f t="shared" si="35"/>
        <v>福知山市</v>
      </c>
      <c r="G1115" s="24" t="str">
        <f t="shared" si="36"/>
        <v>ﾌｸﾁﾔﾏｼ</v>
      </c>
    </row>
    <row r="1116" spans="1:7">
      <c r="A1116" s="25" t="s">
        <v>3410</v>
      </c>
      <c r="B1116" s="25" t="s">
        <v>133</v>
      </c>
      <c r="C1116" s="25" t="s">
        <v>3411</v>
      </c>
      <c r="D1116" s="25" t="s">
        <v>3405</v>
      </c>
      <c r="E1116" s="25" t="s">
        <v>3412</v>
      </c>
      <c r="F1116" s="24" t="str">
        <f t="shared" si="35"/>
        <v>舞鶴市</v>
      </c>
      <c r="G1116" s="24" t="str">
        <f t="shared" si="36"/>
        <v>ﾏｲﾂﾞﾙｼ</v>
      </c>
    </row>
    <row r="1117" spans="1:7">
      <c r="A1117" s="25" t="s">
        <v>3413</v>
      </c>
      <c r="B1117" s="25" t="s">
        <v>133</v>
      </c>
      <c r="C1117" s="25" t="s">
        <v>3414</v>
      </c>
      <c r="D1117" s="25" t="s">
        <v>3405</v>
      </c>
      <c r="E1117" s="25" t="s">
        <v>3415</v>
      </c>
      <c r="F1117" s="24" t="str">
        <f t="shared" si="35"/>
        <v>綾部市</v>
      </c>
      <c r="G1117" s="24" t="str">
        <f t="shared" si="36"/>
        <v>ｱﾔﾍﾞｼ</v>
      </c>
    </row>
    <row r="1118" spans="1:7">
      <c r="A1118" s="25" t="s">
        <v>3416</v>
      </c>
      <c r="B1118" s="25" t="s">
        <v>133</v>
      </c>
      <c r="C1118" s="25" t="s">
        <v>3417</v>
      </c>
      <c r="D1118" s="25" t="s">
        <v>3405</v>
      </c>
      <c r="E1118" s="25" t="s">
        <v>3418</v>
      </c>
      <c r="F1118" s="24" t="str">
        <f t="shared" si="35"/>
        <v>宇治市</v>
      </c>
      <c r="G1118" s="24" t="str">
        <f t="shared" si="36"/>
        <v>ｳｼﾞｼ</v>
      </c>
    </row>
    <row r="1119" spans="1:7">
      <c r="A1119" s="25" t="s">
        <v>3419</v>
      </c>
      <c r="B1119" s="25" t="s">
        <v>133</v>
      </c>
      <c r="C1119" s="25" t="s">
        <v>3420</v>
      </c>
      <c r="D1119" s="25" t="s">
        <v>3405</v>
      </c>
      <c r="E1119" s="25" t="s">
        <v>3421</v>
      </c>
      <c r="F1119" s="24" t="str">
        <f t="shared" si="35"/>
        <v>宮津市</v>
      </c>
      <c r="G1119" s="24" t="str">
        <f t="shared" si="36"/>
        <v>ﾐﾔﾂﾞｼ</v>
      </c>
    </row>
    <row r="1120" spans="1:7">
      <c r="A1120" s="25" t="s">
        <v>3422</v>
      </c>
      <c r="B1120" s="25" t="s">
        <v>133</v>
      </c>
      <c r="C1120" s="25" t="s">
        <v>3423</v>
      </c>
      <c r="D1120" s="25" t="s">
        <v>3405</v>
      </c>
      <c r="E1120" s="25" t="s">
        <v>3424</v>
      </c>
      <c r="F1120" s="24" t="str">
        <f t="shared" si="35"/>
        <v>亀岡市</v>
      </c>
      <c r="G1120" s="24" t="str">
        <f t="shared" si="36"/>
        <v>ｶﾒｵｶｼ</v>
      </c>
    </row>
    <row r="1121" spans="1:7">
      <c r="A1121" s="25" t="s">
        <v>3425</v>
      </c>
      <c r="B1121" s="25" t="s">
        <v>133</v>
      </c>
      <c r="C1121" s="25" t="s">
        <v>3426</v>
      </c>
      <c r="D1121" s="25" t="s">
        <v>3405</v>
      </c>
      <c r="E1121" s="25" t="s">
        <v>3427</v>
      </c>
      <c r="F1121" s="24" t="str">
        <f t="shared" si="35"/>
        <v>城陽市</v>
      </c>
      <c r="G1121" s="24" t="str">
        <f t="shared" si="36"/>
        <v>ｼﾞｮｳﾖｳｼ</v>
      </c>
    </row>
    <row r="1122" spans="1:7">
      <c r="A1122" s="25" t="s">
        <v>3428</v>
      </c>
      <c r="B1122" s="25" t="s">
        <v>133</v>
      </c>
      <c r="C1122" s="25" t="s">
        <v>3429</v>
      </c>
      <c r="D1122" s="25" t="s">
        <v>3405</v>
      </c>
      <c r="E1122" s="25" t="s">
        <v>3430</v>
      </c>
      <c r="F1122" s="24" t="str">
        <f t="shared" si="35"/>
        <v>向日市</v>
      </c>
      <c r="G1122" s="24" t="str">
        <f t="shared" si="36"/>
        <v>ﾑｺｳｼ</v>
      </c>
    </row>
    <row r="1123" spans="1:7">
      <c r="A1123" s="25" t="s">
        <v>3431</v>
      </c>
      <c r="B1123" s="25" t="s">
        <v>133</v>
      </c>
      <c r="C1123" s="25" t="s">
        <v>3432</v>
      </c>
      <c r="D1123" s="25" t="s">
        <v>3405</v>
      </c>
      <c r="E1123" s="25" t="s">
        <v>3433</v>
      </c>
      <c r="F1123" s="24" t="str">
        <f t="shared" si="35"/>
        <v>長岡京市</v>
      </c>
      <c r="G1123" s="24" t="str">
        <f t="shared" si="36"/>
        <v>ﾅｶﾞｵｶｷｮｳｼ</v>
      </c>
    </row>
    <row r="1124" spans="1:7">
      <c r="A1124" s="25" t="s">
        <v>3434</v>
      </c>
      <c r="B1124" s="25" t="s">
        <v>133</v>
      </c>
      <c r="C1124" s="25" t="s">
        <v>3435</v>
      </c>
      <c r="D1124" s="25" t="s">
        <v>3405</v>
      </c>
      <c r="E1124" s="25" t="s">
        <v>3436</v>
      </c>
      <c r="F1124" s="24" t="str">
        <f t="shared" si="35"/>
        <v>八幡市</v>
      </c>
      <c r="G1124" s="24" t="str">
        <f t="shared" si="36"/>
        <v>ﾔﾜﾀｼ</v>
      </c>
    </row>
    <row r="1125" spans="1:7">
      <c r="A1125" s="25" t="s">
        <v>3437</v>
      </c>
      <c r="B1125" s="25" t="s">
        <v>133</v>
      </c>
      <c r="C1125" s="25" t="s">
        <v>3438</v>
      </c>
      <c r="D1125" s="25" t="s">
        <v>3405</v>
      </c>
      <c r="E1125" s="25" t="s">
        <v>3439</v>
      </c>
      <c r="F1125" s="24" t="str">
        <f t="shared" si="35"/>
        <v>京田辺市</v>
      </c>
      <c r="G1125" s="24" t="str">
        <f t="shared" si="36"/>
        <v>ｷｮｳﾀﾅﾍﾞｼ</v>
      </c>
    </row>
    <row r="1126" spans="1:7">
      <c r="A1126" s="25" t="s">
        <v>3440</v>
      </c>
      <c r="B1126" s="25" t="s">
        <v>133</v>
      </c>
      <c r="C1126" s="25" t="s">
        <v>3441</v>
      </c>
      <c r="D1126" s="25" t="s">
        <v>3405</v>
      </c>
      <c r="E1126" s="25" t="s">
        <v>3442</v>
      </c>
      <c r="F1126" s="24" t="str">
        <f t="shared" si="35"/>
        <v>京丹後市</v>
      </c>
      <c r="G1126" s="24" t="str">
        <f t="shared" si="36"/>
        <v>ｷｮｳﾀﾝｺﾞｼ</v>
      </c>
    </row>
    <row r="1127" spans="1:7">
      <c r="A1127" s="25" t="s">
        <v>3443</v>
      </c>
      <c r="B1127" s="25" t="s">
        <v>133</v>
      </c>
      <c r="C1127" s="25" t="s">
        <v>3444</v>
      </c>
      <c r="D1127" s="25" t="s">
        <v>3405</v>
      </c>
      <c r="E1127" s="25" t="s">
        <v>3445</v>
      </c>
      <c r="F1127" s="24" t="str">
        <f t="shared" si="35"/>
        <v>南丹市</v>
      </c>
      <c r="G1127" s="24" t="str">
        <f t="shared" si="36"/>
        <v>ﾅﾝﾀﾝｼ</v>
      </c>
    </row>
    <row r="1128" spans="1:7">
      <c r="A1128" s="25" t="s">
        <v>3446</v>
      </c>
      <c r="B1128" s="25" t="s">
        <v>133</v>
      </c>
      <c r="C1128" s="25" t="s">
        <v>3447</v>
      </c>
      <c r="D1128" s="25" t="s">
        <v>3405</v>
      </c>
      <c r="E1128" s="25" t="s">
        <v>3448</v>
      </c>
      <c r="F1128" s="24" t="str">
        <f t="shared" si="35"/>
        <v>木津川市</v>
      </c>
      <c r="G1128" s="24" t="str">
        <f t="shared" si="36"/>
        <v>ｷﾂﾞｶﾞﾜｼ</v>
      </c>
    </row>
    <row r="1129" spans="1:7">
      <c r="A1129" s="25" t="s">
        <v>3449</v>
      </c>
      <c r="B1129" s="25" t="s">
        <v>133</v>
      </c>
      <c r="C1129" s="25" t="s">
        <v>3450</v>
      </c>
      <c r="D1129" s="25" t="s">
        <v>3405</v>
      </c>
      <c r="E1129" s="25" t="s">
        <v>3451</v>
      </c>
      <c r="F1129" s="24" t="str">
        <f t="shared" si="35"/>
        <v>大山崎町</v>
      </c>
      <c r="G1129" s="24" t="str">
        <f t="shared" si="36"/>
        <v>ｵｵﾔﾏｻﾞｷﾁｮｳ</v>
      </c>
    </row>
    <row r="1130" spans="1:7">
      <c r="A1130" s="25" t="s">
        <v>3452</v>
      </c>
      <c r="B1130" s="25" t="s">
        <v>133</v>
      </c>
      <c r="C1130" s="25" t="s">
        <v>3453</v>
      </c>
      <c r="D1130" s="25" t="s">
        <v>3405</v>
      </c>
      <c r="E1130" s="25" t="s">
        <v>3454</v>
      </c>
      <c r="F1130" s="24" t="str">
        <f t="shared" si="35"/>
        <v>久御山町</v>
      </c>
      <c r="G1130" s="24" t="str">
        <f t="shared" si="36"/>
        <v>ｸﾐﾔﾏﾁｮｳ</v>
      </c>
    </row>
    <row r="1131" spans="1:7">
      <c r="A1131" s="25" t="s">
        <v>3455</v>
      </c>
      <c r="B1131" s="25" t="s">
        <v>133</v>
      </c>
      <c r="C1131" s="25" t="s">
        <v>3456</v>
      </c>
      <c r="D1131" s="25" t="s">
        <v>3405</v>
      </c>
      <c r="E1131" s="25" t="s">
        <v>3457</v>
      </c>
      <c r="F1131" s="24" t="str">
        <f t="shared" si="35"/>
        <v>井手町</v>
      </c>
      <c r="G1131" s="24" t="str">
        <f t="shared" si="36"/>
        <v>ｲﾃﾞﾁｮｳ</v>
      </c>
    </row>
    <row r="1132" spans="1:7">
      <c r="A1132" s="25" t="s">
        <v>3458</v>
      </c>
      <c r="B1132" s="25" t="s">
        <v>133</v>
      </c>
      <c r="C1132" s="25" t="s">
        <v>3459</v>
      </c>
      <c r="D1132" s="25" t="s">
        <v>3405</v>
      </c>
      <c r="E1132" s="25" t="s">
        <v>3460</v>
      </c>
      <c r="F1132" s="24" t="str">
        <f t="shared" si="35"/>
        <v>宇治田原町</v>
      </c>
      <c r="G1132" s="24" t="str">
        <f t="shared" si="36"/>
        <v>ｳｼﾞﾀﾜﾗﾁｮｳ</v>
      </c>
    </row>
    <row r="1133" spans="1:7">
      <c r="A1133" s="25" t="s">
        <v>3461</v>
      </c>
      <c r="B1133" s="25" t="s">
        <v>133</v>
      </c>
      <c r="C1133" s="25" t="s">
        <v>3462</v>
      </c>
      <c r="D1133" s="25" t="s">
        <v>3405</v>
      </c>
      <c r="E1133" s="25" t="s">
        <v>3463</v>
      </c>
      <c r="F1133" s="24" t="str">
        <f t="shared" si="35"/>
        <v>笠置町</v>
      </c>
      <c r="G1133" s="24" t="str">
        <f t="shared" si="36"/>
        <v>ｶｻｷﾞﾁｮｳ</v>
      </c>
    </row>
    <row r="1134" spans="1:7">
      <c r="A1134" s="25" t="s">
        <v>3464</v>
      </c>
      <c r="B1134" s="25" t="s">
        <v>133</v>
      </c>
      <c r="C1134" s="25" t="s">
        <v>3465</v>
      </c>
      <c r="D1134" s="25" t="s">
        <v>3405</v>
      </c>
      <c r="E1134" s="25" t="s">
        <v>3466</v>
      </c>
      <c r="F1134" s="24" t="str">
        <f t="shared" si="35"/>
        <v>和束町</v>
      </c>
      <c r="G1134" s="24" t="str">
        <f t="shared" si="36"/>
        <v>ﾜﾂﾞｶﾁｮｳ</v>
      </c>
    </row>
    <row r="1135" spans="1:7">
      <c r="A1135" s="25" t="s">
        <v>3467</v>
      </c>
      <c r="B1135" s="25" t="s">
        <v>133</v>
      </c>
      <c r="C1135" s="25" t="s">
        <v>3468</v>
      </c>
      <c r="D1135" s="25" t="s">
        <v>3405</v>
      </c>
      <c r="E1135" s="25" t="s">
        <v>3469</v>
      </c>
      <c r="F1135" s="24" t="str">
        <f t="shared" si="35"/>
        <v>精華町</v>
      </c>
      <c r="G1135" s="24" t="str">
        <f t="shared" si="36"/>
        <v>ｾｲｶﾁｮｳ</v>
      </c>
    </row>
    <row r="1136" spans="1:7">
      <c r="A1136" s="25" t="s">
        <v>3470</v>
      </c>
      <c r="B1136" s="25" t="s">
        <v>133</v>
      </c>
      <c r="C1136" s="25" t="s">
        <v>3471</v>
      </c>
      <c r="D1136" s="25" t="s">
        <v>3405</v>
      </c>
      <c r="E1136" s="25" t="s">
        <v>3472</v>
      </c>
      <c r="F1136" s="24" t="str">
        <f t="shared" si="35"/>
        <v>南山城村</v>
      </c>
      <c r="G1136" s="24" t="str">
        <f t="shared" si="36"/>
        <v>ﾐﾅﾐﾔﾏｼﾛﾑﾗ</v>
      </c>
    </row>
    <row r="1137" spans="1:7">
      <c r="A1137" s="25" t="s">
        <v>3473</v>
      </c>
      <c r="B1137" s="25" t="s">
        <v>133</v>
      </c>
      <c r="C1137" s="25" t="s">
        <v>3474</v>
      </c>
      <c r="D1137" s="25" t="s">
        <v>3405</v>
      </c>
      <c r="E1137" s="25" t="s">
        <v>3475</v>
      </c>
      <c r="F1137" s="24" t="str">
        <f t="shared" si="35"/>
        <v>京丹波町</v>
      </c>
      <c r="G1137" s="24" t="str">
        <f t="shared" si="36"/>
        <v>ｷｮｳﾀﾝﾊﾞﾁｮｳ</v>
      </c>
    </row>
    <row r="1138" spans="1:7">
      <c r="A1138" s="25" t="s">
        <v>3476</v>
      </c>
      <c r="B1138" s="25" t="s">
        <v>133</v>
      </c>
      <c r="C1138" s="25" t="s">
        <v>3477</v>
      </c>
      <c r="D1138" s="25" t="s">
        <v>3405</v>
      </c>
      <c r="E1138" s="25" t="s">
        <v>3478</v>
      </c>
      <c r="F1138" s="24" t="str">
        <f t="shared" si="35"/>
        <v>伊根町</v>
      </c>
      <c r="G1138" s="24" t="str">
        <f t="shared" si="36"/>
        <v>ｲﾈﾁｮｳ</v>
      </c>
    </row>
    <row r="1139" spans="1:7">
      <c r="A1139" s="25" t="s">
        <v>3479</v>
      </c>
      <c r="B1139" s="25" t="s">
        <v>133</v>
      </c>
      <c r="C1139" s="25" t="s">
        <v>3480</v>
      </c>
      <c r="D1139" s="25" t="s">
        <v>3405</v>
      </c>
      <c r="E1139" s="25" t="s">
        <v>3481</v>
      </c>
      <c r="F1139" s="24" t="str">
        <f t="shared" si="35"/>
        <v>与謝野町</v>
      </c>
      <c r="G1139" s="24" t="str">
        <f t="shared" si="36"/>
        <v>ﾖｻﾉﾁｮｳ</v>
      </c>
    </row>
    <row r="1140" spans="1:7">
      <c r="A1140" s="26" t="s">
        <v>3482</v>
      </c>
      <c r="B1140" s="26" t="s">
        <v>3483</v>
      </c>
      <c r="C1140" s="27"/>
      <c r="D1140" s="28" t="s">
        <v>3484</v>
      </c>
      <c r="E1140" s="27"/>
      <c r="F1140" s="24" t="str">
        <f t="shared" si="35"/>
        <v>大阪府</v>
      </c>
      <c r="G1140" s="24" t="str">
        <f t="shared" si="36"/>
        <v>ｵｵｻｶﾌ</v>
      </c>
    </row>
    <row r="1141" spans="1:7">
      <c r="A1141" s="25" t="s">
        <v>3485</v>
      </c>
      <c r="B1141" s="25" t="s">
        <v>137</v>
      </c>
      <c r="C1141" s="25" t="s">
        <v>3486</v>
      </c>
      <c r="D1141" s="25" t="s">
        <v>3487</v>
      </c>
      <c r="E1141" s="25" t="s">
        <v>3488</v>
      </c>
      <c r="F1141" s="24" t="str">
        <f t="shared" si="35"/>
        <v>大阪市</v>
      </c>
      <c r="G1141" s="24" t="str">
        <f t="shared" si="36"/>
        <v>ｵｵｻｶｼ</v>
      </c>
    </row>
    <row r="1142" spans="1:7">
      <c r="A1142" s="25" t="s">
        <v>3489</v>
      </c>
      <c r="B1142" s="25" t="s">
        <v>137</v>
      </c>
      <c r="C1142" s="25" t="s">
        <v>3490</v>
      </c>
      <c r="D1142" s="25" t="s">
        <v>3487</v>
      </c>
      <c r="E1142" s="25" t="s">
        <v>2520</v>
      </c>
      <c r="F1142" s="24" t="str">
        <f t="shared" si="35"/>
        <v>堺市</v>
      </c>
      <c r="G1142" s="24" t="str">
        <f t="shared" si="36"/>
        <v>ｻｶｲｼ</v>
      </c>
    </row>
    <row r="1143" spans="1:7">
      <c r="A1143" s="25" t="s">
        <v>3491</v>
      </c>
      <c r="B1143" s="25" t="s">
        <v>137</v>
      </c>
      <c r="C1143" s="25" t="s">
        <v>3492</v>
      </c>
      <c r="D1143" s="25" t="s">
        <v>3487</v>
      </c>
      <c r="E1143" s="25" t="s">
        <v>3493</v>
      </c>
      <c r="F1143" s="24" t="str">
        <f t="shared" si="35"/>
        <v>岸和田市</v>
      </c>
      <c r="G1143" s="24" t="str">
        <f t="shared" si="36"/>
        <v>ｷｼﾜﾀﾞｼ</v>
      </c>
    </row>
    <row r="1144" spans="1:7">
      <c r="A1144" s="25" t="s">
        <v>3494</v>
      </c>
      <c r="B1144" s="25" t="s">
        <v>137</v>
      </c>
      <c r="C1144" s="25" t="s">
        <v>3495</v>
      </c>
      <c r="D1144" s="25" t="s">
        <v>3487</v>
      </c>
      <c r="E1144" s="25" t="s">
        <v>3496</v>
      </c>
      <c r="F1144" s="24" t="str">
        <f t="shared" si="35"/>
        <v>豊中市</v>
      </c>
      <c r="G1144" s="24" t="str">
        <f t="shared" si="36"/>
        <v>ﾄﾖﾅｶｼ</v>
      </c>
    </row>
    <row r="1145" spans="1:7">
      <c r="A1145" s="25" t="s">
        <v>3497</v>
      </c>
      <c r="B1145" s="25" t="s">
        <v>137</v>
      </c>
      <c r="C1145" s="25" t="s">
        <v>3498</v>
      </c>
      <c r="D1145" s="25" t="s">
        <v>3487</v>
      </c>
      <c r="E1145" s="25" t="s">
        <v>3499</v>
      </c>
      <c r="F1145" s="24" t="str">
        <f t="shared" si="35"/>
        <v>池田市</v>
      </c>
      <c r="G1145" s="24" t="str">
        <f t="shared" si="36"/>
        <v>ｲｹﾀﾞｼ</v>
      </c>
    </row>
    <row r="1146" spans="1:7">
      <c r="A1146" s="25" t="s">
        <v>3500</v>
      </c>
      <c r="B1146" s="25" t="s">
        <v>137</v>
      </c>
      <c r="C1146" s="25" t="s">
        <v>3501</v>
      </c>
      <c r="D1146" s="25" t="s">
        <v>3487</v>
      </c>
      <c r="E1146" s="25" t="s">
        <v>3502</v>
      </c>
      <c r="F1146" s="24" t="str">
        <f t="shared" si="35"/>
        <v>吹田市</v>
      </c>
      <c r="G1146" s="24" t="str">
        <f t="shared" si="36"/>
        <v>ｽｲﾀｼ</v>
      </c>
    </row>
    <row r="1147" spans="1:7">
      <c r="A1147" s="25" t="s">
        <v>3503</v>
      </c>
      <c r="B1147" s="25" t="s">
        <v>137</v>
      </c>
      <c r="C1147" s="25" t="s">
        <v>3504</v>
      </c>
      <c r="D1147" s="25" t="s">
        <v>3487</v>
      </c>
      <c r="E1147" s="25" t="s">
        <v>3505</v>
      </c>
      <c r="F1147" s="24" t="str">
        <f t="shared" si="35"/>
        <v>泉大津市</v>
      </c>
      <c r="G1147" s="24" t="str">
        <f t="shared" si="36"/>
        <v>ｲｽﾞﾐｵｵﾂｼ</v>
      </c>
    </row>
    <row r="1148" spans="1:7">
      <c r="A1148" s="25" t="s">
        <v>3506</v>
      </c>
      <c r="B1148" s="25" t="s">
        <v>137</v>
      </c>
      <c r="C1148" s="25" t="s">
        <v>3507</v>
      </c>
      <c r="D1148" s="25" t="s">
        <v>3487</v>
      </c>
      <c r="E1148" s="25" t="s">
        <v>3508</v>
      </c>
      <c r="F1148" s="24" t="str">
        <f t="shared" si="35"/>
        <v>高槻市</v>
      </c>
      <c r="G1148" s="24" t="str">
        <f t="shared" si="36"/>
        <v>ﾀｶﾂｷｼ</v>
      </c>
    </row>
    <row r="1149" spans="1:7">
      <c r="A1149" s="25" t="s">
        <v>3509</v>
      </c>
      <c r="B1149" s="25" t="s">
        <v>137</v>
      </c>
      <c r="C1149" s="25" t="s">
        <v>3510</v>
      </c>
      <c r="D1149" s="25" t="s">
        <v>3487</v>
      </c>
      <c r="E1149" s="25" t="s">
        <v>3511</v>
      </c>
      <c r="F1149" s="24" t="str">
        <f t="shared" si="35"/>
        <v>貝塚市</v>
      </c>
      <c r="G1149" s="24" t="str">
        <f t="shared" si="36"/>
        <v>ｶｲﾂﾞｶｼ</v>
      </c>
    </row>
    <row r="1150" spans="1:7">
      <c r="A1150" s="25" t="s">
        <v>3512</v>
      </c>
      <c r="B1150" s="25" t="s">
        <v>137</v>
      </c>
      <c r="C1150" s="25" t="s">
        <v>3513</v>
      </c>
      <c r="D1150" s="25" t="s">
        <v>3487</v>
      </c>
      <c r="E1150" s="25" t="s">
        <v>3514</v>
      </c>
      <c r="F1150" s="24" t="str">
        <f t="shared" si="35"/>
        <v>守口市</v>
      </c>
      <c r="G1150" s="24" t="str">
        <f t="shared" si="36"/>
        <v>ﾓﾘｸﾞﾁｼ</v>
      </c>
    </row>
    <row r="1151" spans="1:7">
      <c r="A1151" s="25" t="s">
        <v>3515</v>
      </c>
      <c r="B1151" s="25" t="s">
        <v>137</v>
      </c>
      <c r="C1151" s="25" t="s">
        <v>3516</v>
      </c>
      <c r="D1151" s="25" t="s">
        <v>3487</v>
      </c>
      <c r="E1151" s="25" t="s">
        <v>3517</v>
      </c>
      <c r="F1151" s="24" t="str">
        <f t="shared" si="35"/>
        <v>枚方市</v>
      </c>
      <c r="G1151" s="24" t="str">
        <f t="shared" si="36"/>
        <v>ﾋﾗｶﾀｼ</v>
      </c>
    </row>
    <row r="1152" spans="1:7">
      <c r="A1152" s="25" t="s">
        <v>3518</v>
      </c>
      <c r="B1152" s="25" t="s">
        <v>137</v>
      </c>
      <c r="C1152" s="25" t="s">
        <v>3519</v>
      </c>
      <c r="D1152" s="25" t="s">
        <v>3487</v>
      </c>
      <c r="E1152" s="25" t="s">
        <v>3520</v>
      </c>
      <c r="F1152" s="24" t="str">
        <f t="shared" si="35"/>
        <v>茨木市</v>
      </c>
      <c r="G1152" s="24" t="str">
        <f t="shared" si="36"/>
        <v>ｲﾊﾞﾗｷｼ</v>
      </c>
    </row>
    <row r="1153" spans="1:7">
      <c r="A1153" s="25" t="s">
        <v>3521</v>
      </c>
      <c r="B1153" s="25" t="s">
        <v>137</v>
      </c>
      <c r="C1153" s="25" t="s">
        <v>3522</v>
      </c>
      <c r="D1153" s="25" t="s">
        <v>3487</v>
      </c>
      <c r="E1153" s="25" t="s">
        <v>3523</v>
      </c>
      <c r="F1153" s="24" t="str">
        <f t="shared" si="35"/>
        <v>八尾市</v>
      </c>
      <c r="G1153" s="24" t="str">
        <f t="shared" si="36"/>
        <v>ﾔｵｼ</v>
      </c>
    </row>
    <row r="1154" spans="1:7">
      <c r="A1154" s="25" t="s">
        <v>3524</v>
      </c>
      <c r="B1154" s="25" t="s">
        <v>137</v>
      </c>
      <c r="C1154" s="25" t="s">
        <v>3525</v>
      </c>
      <c r="D1154" s="25" t="s">
        <v>3487</v>
      </c>
      <c r="E1154" s="25" t="s">
        <v>3526</v>
      </c>
      <c r="F1154" s="24" t="str">
        <f t="shared" si="35"/>
        <v>泉佐野市</v>
      </c>
      <c r="G1154" s="24" t="str">
        <f t="shared" si="36"/>
        <v>ｲｽﾞﾐｻﾉｼ</v>
      </c>
    </row>
    <row r="1155" spans="1:7">
      <c r="A1155" s="25" t="s">
        <v>3527</v>
      </c>
      <c r="B1155" s="25" t="s">
        <v>137</v>
      </c>
      <c r="C1155" s="25" t="s">
        <v>3528</v>
      </c>
      <c r="D1155" s="25" t="s">
        <v>3487</v>
      </c>
      <c r="E1155" s="25" t="s">
        <v>3529</v>
      </c>
      <c r="F1155" s="24" t="str">
        <f t="shared" ref="F1155:F1218" si="37">IF(C1155="",B1155,C1155)</f>
        <v>富田林市</v>
      </c>
      <c r="G1155" s="24" t="str">
        <f t="shared" ref="G1155:G1218" si="38">IF(E1155="",D1155,E1155)</f>
        <v>ﾄﾝﾀﾞﾊﾞﾔｼｼ</v>
      </c>
    </row>
    <row r="1156" spans="1:7">
      <c r="A1156" s="25" t="s">
        <v>3530</v>
      </c>
      <c r="B1156" s="25" t="s">
        <v>137</v>
      </c>
      <c r="C1156" s="25" t="s">
        <v>3531</v>
      </c>
      <c r="D1156" s="25" t="s">
        <v>3487</v>
      </c>
      <c r="E1156" s="25" t="s">
        <v>3532</v>
      </c>
      <c r="F1156" s="24" t="str">
        <f t="shared" si="37"/>
        <v>寝屋川市</v>
      </c>
      <c r="G1156" s="24" t="str">
        <f t="shared" si="38"/>
        <v>ﾈﾔｶﾞﾜｼ</v>
      </c>
    </row>
    <row r="1157" spans="1:7">
      <c r="A1157" s="25" t="s">
        <v>3533</v>
      </c>
      <c r="B1157" s="25" t="s">
        <v>137</v>
      </c>
      <c r="C1157" s="25" t="s">
        <v>3534</v>
      </c>
      <c r="D1157" s="25" t="s">
        <v>3487</v>
      </c>
      <c r="E1157" s="25" t="s">
        <v>3535</v>
      </c>
      <c r="F1157" s="24" t="str">
        <f t="shared" si="37"/>
        <v>河内長野市</v>
      </c>
      <c r="G1157" s="24" t="str">
        <f t="shared" si="38"/>
        <v>ｶﾜﾁﾅｶﾞﾉｼ</v>
      </c>
    </row>
    <row r="1158" spans="1:7">
      <c r="A1158" s="25" t="s">
        <v>3536</v>
      </c>
      <c r="B1158" s="25" t="s">
        <v>137</v>
      </c>
      <c r="C1158" s="25" t="s">
        <v>3537</v>
      </c>
      <c r="D1158" s="25" t="s">
        <v>3487</v>
      </c>
      <c r="E1158" s="25" t="s">
        <v>3538</v>
      </c>
      <c r="F1158" s="24" t="str">
        <f t="shared" si="37"/>
        <v>松原市</v>
      </c>
      <c r="G1158" s="24" t="str">
        <f t="shared" si="38"/>
        <v>ﾏﾂﾊﾞﾗｼ</v>
      </c>
    </row>
    <row r="1159" spans="1:7">
      <c r="A1159" s="25" t="s">
        <v>3539</v>
      </c>
      <c r="B1159" s="25" t="s">
        <v>137</v>
      </c>
      <c r="C1159" s="25" t="s">
        <v>3540</v>
      </c>
      <c r="D1159" s="25" t="s">
        <v>3487</v>
      </c>
      <c r="E1159" s="25" t="s">
        <v>3541</v>
      </c>
      <c r="F1159" s="24" t="str">
        <f t="shared" si="37"/>
        <v>大東市</v>
      </c>
      <c r="G1159" s="24" t="str">
        <f t="shared" si="38"/>
        <v>ﾀﾞｲﾄｳｼ</v>
      </c>
    </row>
    <row r="1160" spans="1:7">
      <c r="A1160" s="25" t="s">
        <v>3542</v>
      </c>
      <c r="B1160" s="25" t="s">
        <v>137</v>
      </c>
      <c r="C1160" s="25" t="s">
        <v>3543</v>
      </c>
      <c r="D1160" s="25" t="s">
        <v>3487</v>
      </c>
      <c r="E1160" s="25" t="s">
        <v>3544</v>
      </c>
      <c r="F1160" s="24" t="str">
        <f t="shared" si="37"/>
        <v>和泉市</v>
      </c>
      <c r="G1160" s="24" t="str">
        <f t="shared" si="38"/>
        <v>ｲｽﾞﾐｼ</v>
      </c>
    </row>
    <row r="1161" spans="1:7">
      <c r="A1161" s="25" t="s">
        <v>3545</v>
      </c>
      <c r="B1161" s="25" t="s">
        <v>137</v>
      </c>
      <c r="C1161" s="25" t="s">
        <v>3546</v>
      </c>
      <c r="D1161" s="25" t="s">
        <v>3487</v>
      </c>
      <c r="E1161" s="25" t="s">
        <v>3547</v>
      </c>
      <c r="F1161" s="24" t="str">
        <f t="shared" si="37"/>
        <v>箕面市</v>
      </c>
      <c r="G1161" s="24" t="str">
        <f t="shared" si="38"/>
        <v>ﾐﾉｵｼ</v>
      </c>
    </row>
    <row r="1162" spans="1:7">
      <c r="A1162" s="25" t="s">
        <v>3548</v>
      </c>
      <c r="B1162" s="25" t="s">
        <v>137</v>
      </c>
      <c r="C1162" s="25" t="s">
        <v>3549</v>
      </c>
      <c r="D1162" s="25" t="s">
        <v>3487</v>
      </c>
      <c r="E1162" s="25" t="s">
        <v>3550</v>
      </c>
      <c r="F1162" s="24" t="str">
        <f t="shared" si="37"/>
        <v>柏原市</v>
      </c>
      <c r="G1162" s="24" t="str">
        <f t="shared" si="38"/>
        <v>ｶｼﾜﾗｼ</v>
      </c>
    </row>
    <row r="1163" spans="1:7">
      <c r="A1163" s="25" t="s">
        <v>3551</v>
      </c>
      <c r="B1163" s="25" t="s">
        <v>137</v>
      </c>
      <c r="C1163" s="25" t="s">
        <v>3552</v>
      </c>
      <c r="D1163" s="25" t="s">
        <v>3487</v>
      </c>
      <c r="E1163" s="25" t="s">
        <v>3553</v>
      </c>
      <c r="F1163" s="24" t="str">
        <f t="shared" si="37"/>
        <v>羽曳野市</v>
      </c>
      <c r="G1163" s="24" t="str">
        <f t="shared" si="38"/>
        <v>ﾊﾋﾞｷﾉｼ</v>
      </c>
    </row>
    <row r="1164" spans="1:7">
      <c r="A1164" s="25" t="s">
        <v>3554</v>
      </c>
      <c r="B1164" s="25" t="s">
        <v>137</v>
      </c>
      <c r="C1164" s="25" t="s">
        <v>3555</v>
      </c>
      <c r="D1164" s="25" t="s">
        <v>3487</v>
      </c>
      <c r="E1164" s="25" t="s">
        <v>3556</v>
      </c>
      <c r="F1164" s="24" t="str">
        <f t="shared" si="37"/>
        <v>門真市</v>
      </c>
      <c r="G1164" s="24" t="str">
        <f t="shared" si="38"/>
        <v>ｶﾄﾞﾏｼ</v>
      </c>
    </row>
    <row r="1165" spans="1:7">
      <c r="A1165" s="25" t="s">
        <v>3557</v>
      </c>
      <c r="B1165" s="25" t="s">
        <v>137</v>
      </c>
      <c r="C1165" s="25" t="s">
        <v>3558</v>
      </c>
      <c r="D1165" s="25" t="s">
        <v>3487</v>
      </c>
      <c r="E1165" s="25" t="s">
        <v>3559</v>
      </c>
      <c r="F1165" s="24" t="str">
        <f t="shared" si="37"/>
        <v>摂津市</v>
      </c>
      <c r="G1165" s="24" t="str">
        <f t="shared" si="38"/>
        <v>ｾｯﾂｼ</v>
      </c>
    </row>
    <row r="1166" spans="1:7">
      <c r="A1166" s="25" t="s">
        <v>3560</v>
      </c>
      <c r="B1166" s="25" t="s">
        <v>137</v>
      </c>
      <c r="C1166" s="25" t="s">
        <v>3561</v>
      </c>
      <c r="D1166" s="25" t="s">
        <v>3487</v>
      </c>
      <c r="E1166" s="25" t="s">
        <v>3562</v>
      </c>
      <c r="F1166" s="24" t="str">
        <f t="shared" si="37"/>
        <v>高石市</v>
      </c>
      <c r="G1166" s="24" t="str">
        <f t="shared" si="38"/>
        <v>ﾀｶｲｼｼ</v>
      </c>
    </row>
    <row r="1167" spans="1:7">
      <c r="A1167" s="25" t="s">
        <v>3563</v>
      </c>
      <c r="B1167" s="25" t="s">
        <v>137</v>
      </c>
      <c r="C1167" s="25" t="s">
        <v>3564</v>
      </c>
      <c r="D1167" s="25" t="s">
        <v>3487</v>
      </c>
      <c r="E1167" s="25" t="s">
        <v>3565</v>
      </c>
      <c r="F1167" s="24" t="str">
        <f t="shared" si="37"/>
        <v>藤井寺市</v>
      </c>
      <c r="G1167" s="24" t="str">
        <f t="shared" si="38"/>
        <v>ﾌｼﾞｲﾃﾞﾗｼ</v>
      </c>
    </row>
    <row r="1168" spans="1:7">
      <c r="A1168" s="25" t="s">
        <v>3566</v>
      </c>
      <c r="B1168" s="25" t="s">
        <v>137</v>
      </c>
      <c r="C1168" s="25" t="s">
        <v>3567</v>
      </c>
      <c r="D1168" s="25" t="s">
        <v>3487</v>
      </c>
      <c r="E1168" s="25" t="s">
        <v>3568</v>
      </c>
      <c r="F1168" s="24" t="str">
        <f t="shared" si="37"/>
        <v>東大阪市</v>
      </c>
      <c r="G1168" s="24" t="str">
        <f t="shared" si="38"/>
        <v>ﾋｶﾞｼｵｵｻｶｼ</v>
      </c>
    </row>
    <row r="1169" spans="1:7">
      <c r="A1169" s="25" t="s">
        <v>3569</v>
      </c>
      <c r="B1169" s="25" t="s">
        <v>137</v>
      </c>
      <c r="C1169" s="25" t="s">
        <v>3570</v>
      </c>
      <c r="D1169" s="25" t="s">
        <v>3487</v>
      </c>
      <c r="E1169" s="25" t="s">
        <v>3571</v>
      </c>
      <c r="F1169" s="24" t="str">
        <f t="shared" si="37"/>
        <v>泉南市</v>
      </c>
      <c r="G1169" s="24" t="str">
        <f t="shared" si="38"/>
        <v>ｾﾝﾅﾝｼ</v>
      </c>
    </row>
    <row r="1170" spans="1:7">
      <c r="A1170" s="25" t="s">
        <v>3572</v>
      </c>
      <c r="B1170" s="25" t="s">
        <v>137</v>
      </c>
      <c r="C1170" s="25" t="s">
        <v>3573</v>
      </c>
      <c r="D1170" s="25" t="s">
        <v>3487</v>
      </c>
      <c r="E1170" s="25" t="s">
        <v>3574</v>
      </c>
      <c r="F1170" s="24" t="str">
        <f t="shared" si="37"/>
        <v>四條畷市</v>
      </c>
      <c r="G1170" s="24" t="str">
        <f t="shared" si="38"/>
        <v>ｼｼﾞﾖｳﾅﾜﾃｼ</v>
      </c>
    </row>
    <row r="1171" spans="1:7">
      <c r="A1171" s="25" t="s">
        <v>3575</v>
      </c>
      <c r="B1171" s="25" t="s">
        <v>137</v>
      </c>
      <c r="C1171" s="25" t="s">
        <v>3576</v>
      </c>
      <c r="D1171" s="25" t="s">
        <v>3487</v>
      </c>
      <c r="E1171" s="25" t="s">
        <v>3577</v>
      </c>
      <c r="F1171" s="24" t="str">
        <f t="shared" si="37"/>
        <v>交野市</v>
      </c>
      <c r="G1171" s="24" t="str">
        <f t="shared" si="38"/>
        <v>ｶﾀﾉｼ</v>
      </c>
    </row>
    <row r="1172" spans="1:7">
      <c r="A1172" s="25" t="s">
        <v>3578</v>
      </c>
      <c r="B1172" s="25" t="s">
        <v>137</v>
      </c>
      <c r="C1172" s="25" t="s">
        <v>3579</v>
      </c>
      <c r="D1172" s="25" t="s">
        <v>3487</v>
      </c>
      <c r="E1172" s="25" t="s">
        <v>3580</v>
      </c>
      <c r="F1172" s="24" t="str">
        <f t="shared" si="37"/>
        <v>大阪狭山市</v>
      </c>
      <c r="G1172" s="24" t="str">
        <f t="shared" si="38"/>
        <v>ｵｵｻｶｻﾔﾏｼ</v>
      </c>
    </row>
    <row r="1173" spans="1:7">
      <c r="A1173" s="25" t="s">
        <v>3581</v>
      </c>
      <c r="B1173" s="25" t="s">
        <v>137</v>
      </c>
      <c r="C1173" s="25" t="s">
        <v>3582</v>
      </c>
      <c r="D1173" s="25" t="s">
        <v>3487</v>
      </c>
      <c r="E1173" s="25" t="s">
        <v>3583</v>
      </c>
      <c r="F1173" s="24" t="str">
        <f t="shared" si="37"/>
        <v>阪南市</v>
      </c>
      <c r="G1173" s="24" t="str">
        <f t="shared" si="38"/>
        <v>ﾊﾝﾅﾝｼ</v>
      </c>
    </row>
    <row r="1174" spans="1:7">
      <c r="A1174" s="25" t="s">
        <v>3584</v>
      </c>
      <c r="B1174" s="25" t="s">
        <v>137</v>
      </c>
      <c r="C1174" s="25" t="s">
        <v>3585</v>
      </c>
      <c r="D1174" s="25" t="s">
        <v>3487</v>
      </c>
      <c r="E1174" s="25" t="s">
        <v>3586</v>
      </c>
      <c r="F1174" s="24" t="str">
        <f t="shared" si="37"/>
        <v>島本町</v>
      </c>
      <c r="G1174" s="24" t="str">
        <f t="shared" si="38"/>
        <v>ｼﾏﾓﾄﾁｮｳ</v>
      </c>
    </row>
    <row r="1175" spans="1:7">
      <c r="A1175" s="25" t="s">
        <v>3587</v>
      </c>
      <c r="B1175" s="25" t="s">
        <v>137</v>
      </c>
      <c r="C1175" s="25" t="s">
        <v>3588</v>
      </c>
      <c r="D1175" s="25" t="s">
        <v>3487</v>
      </c>
      <c r="E1175" s="25" t="s">
        <v>3589</v>
      </c>
      <c r="F1175" s="24" t="str">
        <f t="shared" si="37"/>
        <v>豊能町</v>
      </c>
      <c r="G1175" s="24" t="str">
        <f t="shared" si="38"/>
        <v>ﾄﾖﾉﾁｮｳ</v>
      </c>
    </row>
    <row r="1176" spans="1:7">
      <c r="A1176" s="25" t="s">
        <v>3590</v>
      </c>
      <c r="B1176" s="25" t="s">
        <v>137</v>
      </c>
      <c r="C1176" s="25" t="s">
        <v>3591</v>
      </c>
      <c r="D1176" s="25" t="s">
        <v>3487</v>
      </c>
      <c r="E1176" s="25" t="s">
        <v>3592</v>
      </c>
      <c r="F1176" s="24" t="str">
        <f t="shared" si="37"/>
        <v>能勢町</v>
      </c>
      <c r="G1176" s="24" t="str">
        <f t="shared" si="38"/>
        <v>ﾉｾﾁｮｳ</v>
      </c>
    </row>
    <row r="1177" spans="1:7">
      <c r="A1177" s="25" t="s">
        <v>3593</v>
      </c>
      <c r="B1177" s="25" t="s">
        <v>137</v>
      </c>
      <c r="C1177" s="25" t="s">
        <v>3594</v>
      </c>
      <c r="D1177" s="25" t="s">
        <v>3487</v>
      </c>
      <c r="E1177" s="25" t="s">
        <v>3595</v>
      </c>
      <c r="F1177" s="24" t="str">
        <f t="shared" si="37"/>
        <v>忠岡町</v>
      </c>
      <c r="G1177" s="24" t="str">
        <f t="shared" si="38"/>
        <v>ﾀﾀﾞｵｶﾁｮｳ</v>
      </c>
    </row>
    <row r="1178" spans="1:7">
      <c r="A1178" s="25" t="s">
        <v>3596</v>
      </c>
      <c r="B1178" s="25" t="s">
        <v>137</v>
      </c>
      <c r="C1178" s="25" t="s">
        <v>3597</v>
      </c>
      <c r="D1178" s="25" t="s">
        <v>3487</v>
      </c>
      <c r="E1178" s="25" t="s">
        <v>3598</v>
      </c>
      <c r="F1178" s="24" t="str">
        <f t="shared" si="37"/>
        <v>熊取町</v>
      </c>
      <c r="G1178" s="24" t="str">
        <f t="shared" si="38"/>
        <v>ｸﾏﾄﾘﾁｮｳ</v>
      </c>
    </row>
    <row r="1179" spans="1:7">
      <c r="A1179" s="25" t="s">
        <v>3599</v>
      </c>
      <c r="B1179" s="25" t="s">
        <v>137</v>
      </c>
      <c r="C1179" s="25" t="s">
        <v>3600</v>
      </c>
      <c r="D1179" s="25" t="s">
        <v>3487</v>
      </c>
      <c r="E1179" s="25" t="s">
        <v>3601</v>
      </c>
      <c r="F1179" s="24" t="str">
        <f t="shared" si="37"/>
        <v>田尻町</v>
      </c>
      <c r="G1179" s="24" t="str">
        <f t="shared" si="38"/>
        <v>ﾀｼﾞﾘﾁｮｳ</v>
      </c>
    </row>
    <row r="1180" spans="1:7">
      <c r="A1180" s="25" t="s">
        <v>3602</v>
      </c>
      <c r="B1180" s="25" t="s">
        <v>137</v>
      </c>
      <c r="C1180" s="25" t="s">
        <v>3603</v>
      </c>
      <c r="D1180" s="25" t="s">
        <v>3487</v>
      </c>
      <c r="E1180" s="25" t="s">
        <v>3604</v>
      </c>
      <c r="F1180" s="24" t="str">
        <f t="shared" si="37"/>
        <v>岬町</v>
      </c>
      <c r="G1180" s="24" t="str">
        <f t="shared" si="38"/>
        <v>ﾐｻｷﾁｮｳ</v>
      </c>
    </row>
    <row r="1181" spans="1:7">
      <c r="A1181" s="25" t="s">
        <v>3605</v>
      </c>
      <c r="B1181" s="25" t="s">
        <v>137</v>
      </c>
      <c r="C1181" s="25" t="s">
        <v>3606</v>
      </c>
      <c r="D1181" s="25" t="s">
        <v>3487</v>
      </c>
      <c r="E1181" s="25" t="s">
        <v>3607</v>
      </c>
      <c r="F1181" s="24" t="str">
        <f t="shared" si="37"/>
        <v>太子町</v>
      </c>
      <c r="G1181" s="24" t="str">
        <f t="shared" si="38"/>
        <v>ﾀｲｼﾁｮｳ</v>
      </c>
    </row>
    <row r="1182" spans="1:7">
      <c r="A1182" s="25" t="s">
        <v>3608</v>
      </c>
      <c r="B1182" s="25" t="s">
        <v>137</v>
      </c>
      <c r="C1182" s="25" t="s">
        <v>3609</v>
      </c>
      <c r="D1182" s="25" t="s">
        <v>3487</v>
      </c>
      <c r="E1182" s="25" t="s">
        <v>3610</v>
      </c>
      <c r="F1182" s="24" t="str">
        <f t="shared" si="37"/>
        <v>河南町</v>
      </c>
      <c r="G1182" s="24" t="str">
        <f t="shared" si="38"/>
        <v>ｶﾅﾝﾁｮｳ</v>
      </c>
    </row>
    <row r="1183" spans="1:7">
      <c r="A1183" s="25" t="s">
        <v>3611</v>
      </c>
      <c r="B1183" s="25" t="s">
        <v>137</v>
      </c>
      <c r="C1183" s="25" t="s">
        <v>3612</v>
      </c>
      <c r="D1183" s="25" t="s">
        <v>3487</v>
      </c>
      <c r="E1183" s="25" t="s">
        <v>3613</v>
      </c>
      <c r="F1183" s="24" t="str">
        <f t="shared" si="37"/>
        <v>千早赤阪村</v>
      </c>
      <c r="G1183" s="24" t="str">
        <f t="shared" si="38"/>
        <v>ﾁﾊﾔｱｶｻｶﾑﾗ</v>
      </c>
    </row>
    <row r="1184" spans="1:7">
      <c r="A1184" s="26" t="s">
        <v>3614</v>
      </c>
      <c r="B1184" s="26" t="s">
        <v>3615</v>
      </c>
      <c r="C1184" s="27"/>
      <c r="D1184" s="28" t="s">
        <v>3616</v>
      </c>
      <c r="E1184" s="27"/>
      <c r="F1184" s="24" t="str">
        <f t="shared" si="37"/>
        <v>兵庫県</v>
      </c>
      <c r="G1184" s="24" t="str">
        <f t="shared" si="38"/>
        <v>ﾋｮｳｺﾞｹﾝ</v>
      </c>
    </row>
    <row r="1185" spans="1:7">
      <c r="A1185" s="25" t="s">
        <v>3617</v>
      </c>
      <c r="B1185" s="25" t="s">
        <v>141</v>
      </c>
      <c r="C1185" s="25" t="s">
        <v>3618</v>
      </c>
      <c r="D1185" s="25" t="s">
        <v>3619</v>
      </c>
      <c r="E1185" s="25" t="s">
        <v>3620</v>
      </c>
      <c r="F1185" s="24" t="str">
        <f t="shared" si="37"/>
        <v>神戸市</v>
      </c>
      <c r="G1185" s="24" t="str">
        <f t="shared" si="38"/>
        <v>ｺｳﾍﾞｼ</v>
      </c>
    </row>
    <row r="1186" spans="1:7">
      <c r="A1186" s="25" t="s">
        <v>3621</v>
      </c>
      <c r="B1186" s="25" t="s">
        <v>141</v>
      </c>
      <c r="C1186" s="25" t="s">
        <v>3622</v>
      </c>
      <c r="D1186" s="25" t="s">
        <v>3619</v>
      </c>
      <c r="E1186" s="25" t="s">
        <v>3623</v>
      </c>
      <c r="F1186" s="24" t="str">
        <f t="shared" si="37"/>
        <v>姫路市</v>
      </c>
      <c r="G1186" s="24" t="str">
        <f t="shared" si="38"/>
        <v>ﾋﾒｼﾞｼ</v>
      </c>
    </row>
    <row r="1187" spans="1:7">
      <c r="A1187" s="25" t="s">
        <v>3624</v>
      </c>
      <c r="B1187" s="25" t="s">
        <v>141</v>
      </c>
      <c r="C1187" s="25" t="s">
        <v>3625</v>
      </c>
      <c r="D1187" s="25" t="s">
        <v>3619</v>
      </c>
      <c r="E1187" s="25" t="s">
        <v>3626</v>
      </c>
      <c r="F1187" s="24" t="str">
        <f t="shared" si="37"/>
        <v>尼崎市</v>
      </c>
      <c r="G1187" s="24" t="str">
        <f t="shared" si="38"/>
        <v>ｱﾏｶﾞｻｷｼ</v>
      </c>
    </row>
    <row r="1188" spans="1:7">
      <c r="A1188" s="25" t="s">
        <v>3627</v>
      </c>
      <c r="B1188" s="25" t="s">
        <v>141</v>
      </c>
      <c r="C1188" s="25" t="s">
        <v>3628</v>
      </c>
      <c r="D1188" s="25" t="s">
        <v>3619</v>
      </c>
      <c r="E1188" s="25" t="s">
        <v>3629</v>
      </c>
      <c r="F1188" s="24" t="str">
        <f t="shared" si="37"/>
        <v>明石市</v>
      </c>
      <c r="G1188" s="24" t="str">
        <f t="shared" si="38"/>
        <v>ｱｶｼｼ</v>
      </c>
    </row>
    <row r="1189" spans="1:7">
      <c r="A1189" s="25" t="s">
        <v>3630</v>
      </c>
      <c r="B1189" s="25" t="s">
        <v>141</v>
      </c>
      <c r="C1189" s="25" t="s">
        <v>3631</v>
      </c>
      <c r="D1189" s="25" t="s">
        <v>3619</v>
      </c>
      <c r="E1189" s="25" t="s">
        <v>3632</v>
      </c>
      <c r="F1189" s="24" t="str">
        <f t="shared" si="37"/>
        <v>西宮市</v>
      </c>
      <c r="G1189" s="24" t="str">
        <f t="shared" si="38"/>
        <v>ﾆｼﾉﾐﾔｼ</v>
      </c>
    </row>
    <row r="1190" spans="1:7">
      <c r="A1190" s="25" t="s">
        <v>3633</v>
      </c>
      <c r="B1190" s="25" t="s">
        <v>141</v>
      </c>
      <c r="C1190" s="25" t="s">
        <v>3634</v>
      </c>
      <c r="D1190" s="25" t="s">
        <v>3619</v>
      </c>
      <c r="E1190" s="25" t="s">
        <v>3635</v>
      </c>
      <c r="F1190" s="24" t="str">
        <f t="shared" si="37"/>
        <v>洲本市</v>
      </c>
      <c r="G1190" s="24" t="str">
        <f t="shared" si="38"/>
        <v>ｽﾓﾄｼ</v>
      </c>
    </row>
    <row r="1191" spans="1:7">
      <c r="A1191" s="25" t="s">
        <v>3636</v>
      </c>
      <c r="B1191" s="25" t="s">
        <v>141</v>
      </c>
      <c r="C1191" s="25" t="s">
        <v>3637</v>
      </c>
      <c r="D1191" s="25" t="s">
        <v>3619</v>
      </c>
      <c r="E1191" s="25" t="s">
        <v>3638</v>
      </c>
      <c r="F1191" s="24" t="str">
        <f t="shared" si="37"/>
        <v>芦屋市</v>
      </c>
      <c r="G1191" s="24" t="str">
        <f t="shared" si="38"/>
        <v>ｱｼﾔｼ</v>
      </c>
    </row>
    <row r="1192" spans="1:7">
      <c r="A1192" s="25" t="s">
        <v>3639</v>
      </c>
      <c r="B1192" s="25" t="s">
        <v>141</v>
      </c>
      <c r="C1192" s="25" t="s">
        <v>3640</v>
      </c>
      <c r="D1192" s="25" t="s">
        <v>3619</v>
      </c>
      <c r="E1192" s="25" t="s">
        <v>3641</v>
      </c>
      <c r="F1192" s="24" t="str">
        <f t="shared" si="37"/>
        <v>伊丹市</v>
      </c>
      <c r="G1192" s="24" t="str">
        <f t="shared" si="38"/>
        <v>ｲﾀﾐｼ</v>
      </c>
    </row>
    <row r="1193" spans="1:7">
      <c r="A1193" s="25" t="s">
        <v>3642</v>
      </c>
      <c r="B1193" s="25" t="s">
        <v>141</v>
      </c>
      <c r="C1193" s="25" t="s">
        <v>3643</v>
      </c>
      <c r="D1193" s="25" t="s">
        <v>3619</v>
      </c>
      <c r="E1193" s="25" t="s">
        <v>3644</v>
      </c>
      <c r="F1193" s="24" t="str">
        <f t="shared" si="37"/>
        <v>相生市</v>
      </c>
      <c r="G1193" s="24" t="str">
        <f t="shared" si="38"/>
        <v>ｱｲｵｲｼ</v>
      </c>
    </row>
    <row r="1194" spans="1:7">
      <c r="A1194" s="25" t="s">
        <v>3645</v>
      </c>
      <c r="B1194" s="25" t="s">
        <v>141</v>
      </c>
      <c r="C1194" s="25" t="s">
        <v>3646</v>
      </c>
      <c r="D1194" s="25" t="s">
        <v>3619</v>
      </c>
      <c r="E1194" s="25" t="s">
        <v>3647</v>
      </c>
      <c r="F1194" s="24" t="str">
        <f t="shared" si="37"/>
        <v>豊岡市</v>
      </c>
      <c r="G1194" s="24" t="str">
        <f t="shared" si="38"/>
        <v>ﾄﾖｵｶｼ</v>
      </c>
    </row>
    <row r="1195" spans="1:7">
      <c r="A1195" s="25" t="s">
        <v>3648</v>
      </c>
      <c r="B1195" s="25" t="s">
        <v>141</v>
      </c>
      <c r="C1195" s="25" t="s">
        <v>3649</v>
      </c>
      <c r="D1195" s="25" t="s">
        <v>3619</v>
      </c>
      <c r="E1195" s="25" t="s">
        <v>3650</v>
      </c>
      <c r="F1195" s="24" t="str">
        <f t="shared" si="37"/>
        <v>加古川市</v>
      </c>
      <c r="G1195" s="24" t="str">
        <f t="shared" si="38"/>
        <v>ｶｺｶﾞﾜｼ</v>
      </c>
    </row>
    <row r="1196" spans="1:7">
      <c r="A1196" s="25" t="s">
        <v>3651</v>
      </c>
      <c r="B1196" s="25" t="s">
        <v>141</v>
      </c>
      <c r="C1196" s="25" t="s">
        <v>3652</v>
      </c>
      <c r="D1196" s="25" t="s">
        <v>3619</v>
      </c>
      <c r="E1196" s="25" t="s">
        <v>3653</v>
      </c>
      <c r="F1196" s="24" t="str">
        <f t="shared" si="37"/>
        <v>赤穂市</v>
      </c>
      <c r="G1196" s="24" t="str">
        <f t="shared" si="38"/>
        <v>ｱｺｳｼ</v>
      </c>
    </row>
    <row r="1197" spans="1:7">
      <c r="A1197" s="25" t="s">
        <v>3654</v>
      </c>
      <c r="B1197" s="25" t="s">
        <v>141</v>
      </c>
      <c r="C1197" s="25" t="s">
        <v>3655</v>
      </c>
      <c r="D1197" s="25" t="s">
        <v>3619</v>
      </c>
      <c r="E1197" s="25" t="s">
        <v>3656</v>
      </c>
      <c r="F1197" s="24" t="str">
        <f t="shared" si="37"/>
        <v>西脇市</v>
      </c>
      <c r="G1197" s="24" t="str">
        <f t="shared" si="38"/>
        <v>ﾆｼﾜｷｼ</v>
      </c>
    </row>
    <row r="1198" spans="1:7">
      <c r="A1198" s="25" t="s">
        <v>3657</v>
      </c>
      <c r="B1198" s="25" t="s">
        <v>141</v>
      </c>
      <c r="C1198" s="25" t="s">
        <v>3658</v>
      </c>
      <c r="D1198" s="25" t="s">
        <v>3619</v>
      </c>
      <c r="E1198" s="25" t="s">
        <v>3659</v>
      </c>
      <c r="F1198" s="24" t="str">
        <f t="shared" si="37"/>
        <v>宝塚市</v>
      </c>
      <c r="G1198" s="24" t="str">
        <f t="shared" si="38"/>
        <v>ﾀｶﾗﾂﾞｶｼ</v>
      </c>
    </row>
    <row r="1199" spans="1:7">
      <c r="A1199" s="25" t="s">
        <v>3660</v>
      </c>
      <c r="B1199" s="25" t="s">
        <v>141</v>
      </c>
      <c r="C1199" s="25" t="s">
        <v>3661</v>
      </c>
      <c r="D1199" s="25" t="s">
        <v>3619</v>
      </c>
      <c r="E1199" s="25" t="s">
        <v>3662</v>
      </c>
      <c r="F1199" s="24" t="str">
        <f t="shared" si="37"/>
        <v>三木市</v>
      </c>
      <c r="G1199" s="24" t="str">
        <f t="shared" si="38"/>
        <v>ﾐｷｼ</v>
      </c>
    </row>
    <row r="1200" spans="1:7">
      <c r="A1200" s="25" t="s">
        <v>3663</v>
      </c>
      <c r="B1200" s="25" t="s">
        <v>141</v>
      </c>
      <c r="C1200" s="25" t="s">
        <v>3664</v>
      </c>
      <c r="D1200" s="25" t="s">
        <v>3619</v>
      </c>
      <c r="E1200" s="25" t="s">
        <v>3665</v>
      </c>
      <c r="F1200" s="24" t="str">
        <f t="shared" si="37"/>
        <v>高砂市</v>
      </c>
      <c r="G1200" s="24" t="str">
        <f t="shared" si="38"/>
        <v>ﾀｶｻｺﾞｼ</v>
      </c>
    </row>
    <row r="1201" spans="1:7">
      <c r="A1201" s="25" t="s">
        <v>3666</v>
      </c>
      <c r="B1201" s="25" t="s">
        <v>141</v>
      </c>
      <c r="C1201" s="25" t="s">
        <v>3667</v>
      </c>
      <c r="D1201" s="25" t="s">
        <v>3619</v>
      </c>
      <c r="E1201" s="25" t="s">
        <v>3668</v>
      </c>
      <c r="F1201" s="24" t="str">
        <f t="shared" si="37"/>
        <v>川西市</v>
      </c>
      <c r="G1201" s="24" t="str">
        <f t="shared" si="38"/>
        <v>ｶﾜﾆｼｼ</v>
      </c>
    </row>
    <row r="1202" spans="1:7">
      <c r="A1202" s="25" t="s">
        <v>3669</v>
      </c>
      <c r="B1202" s="25" t="s">
        <v>141</v>
      </c>
      <c r="C1202" s="25" t="s">
        <v>3670</v>
      </c>
      <c r="D1202" s="25" t="s">
        <v>3619</v>
      </c>
      <c r="E1202" s="25" t="s">
        <v>3671</v>
      </c>
      <c r="F1202" s="24" t="str">
        <f t="shared" si="37"/>
        <v>小野市</v>
      </c>
      <c r="G1202" s="24" t="str">
        <f t="shared" si="38"/>
        <v>ｵﾉｼ</v>
      </c>
    </row>
    <row r="1203" spans="1:7">
      <c r="A1203" s="25" t="s">
        <v>3672</v>
      </c>
      <c r="B1203" s="25" t="s">
        <v>141</v>
      </c>
      <c r="C1203" s="25" t="s">
        <v>3673</v>
      </c>
      <c r="D1203" s="25" t="s">
        <v>3619</v>
      </c>
      <c r="E1203" s="25" t="s">
        <v>3674</v>
      </c>
      <c r="F1203" s="24" t="str">
        <f t="shared" si="37"/>
        <v>三田市</v>
      </c>
      <c r="G1203" s="24" t="str">
        <f t="shared" si="38"/>
        <v>ｻﾝﾀﾞｼ</v>
      </c>
    </row>
    <row r="1204" spans="1:7">
      <c r="A1204" s="25" t="s">
        <v>3675</v>
      </c>
      <c r="B1204" s="25" t="s">
        <v>141</v>
      </c>
      <c r="C1204" s="25" t="s">
        <v>3676</v>
      </c>
      <c r="D1204" s="25" t="s">
        <v>3619</v>
      </c>
      <c r="E1204" s="25" t="s">
        <v>3677</v>
      </c>
      <c r="F1204" s="24" t="str">
        <f t="shared" si="37"/>
        <v>加西市</v>
      </c>
      <c r="G1204" s="24" t="str">
        <f t="shared" si="38"/>
        <v>ｶｻｲｼ</v>
      </c>
    </row>
    <row r="1205" spans="1:7">
      <c r="A1205" s="25" t="s">
        <v>3678</v>
      </c>
      <c r="B1205" s="25" t="s">
        <v>141</v>
      </c>
      <c r="C1205" s="25" t="s">
        <v>3679</v>
      </c>
      <c r="D1205" s="25" t="s">
        <v>3619</v>
      </c>
      <c r="E1205" s="25" t="s">
        <v>3680</v>
      </c>
      <c r="F1205" s="24" t="str">
        <f t="shared" si="37"/>
        <v>篠山市</v>
      </c>
      <c r="G1205" s="24" t="str">
        <f t="shared" si="38"/>
        <v>ｻｻﾔﾏｼ</v>
      </c>
    </row>
    <row r="1206" spans="1:7">
      <c r="A1206" s="25" t="s">
        <v>3681</v>
      </c>
      <c r="B1206" s="25" t="s">
        <v>141</v>
      </c>
      <c r="C1206" s="25" t="s">
        <v>3682</v>
      </c>
      <c r="D1206" s="25" t="s">
        <v>3619</v>
      </c>
      <c r="E1206" s="25" t="s">
        <v>3683</v>
      </c>
      <c r="F1206" s="24" t="str">
        <f t="shared" si="37"/>
        <v>養父市</v>
      </c>
      <c r="G1206" s="24" t="str">
        <f t="shared" si="38"/>
        <v>ﾔﾌﾞｼ</v>
      </c>
    </row>
    <row r="1207" spans="1:7">
      <c r="A1207" s="25" t="s">
        <v>3684</v>
      </c>
      <c r="B1207" s="25" t="s">
        <v>141</v>
      </c>
      <c r="C1207" s="25" t="s">
        <v>3685</v>
      </c>
      <c r="D1207" s="25" t="s">
        <v>3619</v>
      </c>
      <c r="E1207" s="25" t="s">
        <v>3686</v>
      </c>
      <c r="F1207" s="24" t="str">
        <f t="shared" si="37"/>
        <v>丹波市</v>
      </c>
      <c r="G1207" s="24" t="str">
        <f t="shared" si="38"/>
        <v>ﾀﾝﾊﾞｼ</v>
      </c>
    </row>
    <row r="1208" spans="1:7">
      <c r="A1208" s="25" t="s">
        <v>3687</v>
      </c>
      <c r="B1208" s="25" t="s">
        <v>141</v>
      </c>
      <c r="C1208" s="25" t="s">
        <v>3688</v>
      </c>
      <c r="D1208" s="25" t="s">
        <v>3619</v>
      </c>
      <c r="E1208" s="25" t="s">
        <v>3689</v>
      </c>
      <c r="F1208" s="24" t="str">
        <f t="shared" si="37"/>
        <v>南あわじ市</v>
      </c>
      <c r="G1208" s="24" t="str">
        <f t="shared" si="38"/>
        <v>ﾐﾅﾐｱﾜｼﾞｼ</v>
      </c>
    </row>
    <row r="1209" spans="1:7">
      <c r="A1209" s="25" t="s">
        <v>3690</v>
      </c>
      <c r="B1209" s="25" t="s">
        <v>141</v>
      </c>
      <c r="C1209" s="25" t="s">
        <v>3691</v>
      </c>
      <c r="D1209" s="25" t="s">
        <v>3619</v>
      </c>
      <c r="E1209" s="25" t="s">
        <v>3692</v>
      </c>
      <c r="F1209" s="24" t="str">
        <f t="shared" si="37"/>
        <v>朝来市</v>
      </c>
      <c r="G1209" s="24" t="str">
        <f t="shared" si="38"/>
        <v>ｱｻｺﾞｼ</v>
      </c>
    </row>
    <row r="1210" spans="1:7">
      <c r="A1210" s="25" t="s">
        <v>3693</v>
      </c>
      <c r="B1210" s="25" t="s">
        <v>141</v>
      </c>
      <c r="C1210" s="25" t="s">
        <v>3694</v>
      </c>
      <c r="D1210" s="25" t="s">
        <v>3619</v>
      </c>
      <c r="E1210" s="25" t="s">
        <v>3695</v>
      </c>
      <c r="F1210" s="24" t="str">
        <f t="shared" si="37"/>
        <v>淡路市</v>
      </c>
      <c r="G1210" s="24" t="str">
        <f t="shared" si="38"/>
        <v>ｱﾜｼﾞｼ</v>
      </c>
    </row>
    <row r="1211" spans="1:7">
      <c r="A1211" s="25" t="s">
        <v>3696</v>
      </c>
      <c r="B1211" s="25" t="s">
        <v>141</v>
      </c>
      <c r="C1211" s="25" t="s">
        <v>3697</v>
      </c>
      <c r="D1211" s="25" t="s">
        <v>3619</v>
      </c>
      <c r="E1211" s="25" t="s">
        <v>3698</v>
      </c>
      <c r="F1211" s="24" t="str">
        <f t="shared" si="37"/>
        <v>宍粟市</v>
      </c>
      <c r="G1211" s="24" t="str">
        <f t="shared" si="38"/>
        <v>ｼｿｳｼ</v>
      </c>
    </row>
    <row r="1212" spans="1:7">
      <c r="A1212" s="25" t="s">
        <v>3699</v>
      </c>
      <c r="B1212" s="25" t="s">
        <v>141</v>
      </c>
      <c r="C1212" s="25" t="s">
        <v>3700</v>
      </c>
      <c r="D1212" s="25" t="s">
        <v>3619</v>
      </c>
      <c r="E1212" s="25" t="s">
        <v>3701</v>
      </c>
      <c r="F1212" s="24" t="str">
        <f t="shared" si="37"/>
        <v>加東市</v>
      </c>
      <c r="G1212" s="24" t="str">
        <f t="shared" si="38"/>
        <v>ｶﾄｳｼ</v>
      </c>
    </row>
    <row r="1213" spans="1:7">
      <c r="A1213" s="25" t="s">
        <v>3702</v>
      </c>
      <c r="B1213" s="25" t="s">
        <v>141</v>
      </c>
      <c r="C1213" s="25" t="s">
        <v>3703</v>
      </c>
      <c r="D1213" s="25" t="s">
        <v>3619</v>
      </c>
      <c r="E1213" s="25" t="s">
        <v>3704</v>
      </c>
      <c r="F1213" s="24" t="str">
        <f t="shared" si="37"/>
        <v>たつの市</v>
      </c>
      <c r="G1213" s="24" t="str">
        <f t="shared" si="38"/>
        <v>ﾀﾂﾉｼ</v>
      </c>
    </row>
    <row r="1214" spans="1:7">
      <c r="A1214" s="25" t="s">
        <v>3705</v>
      </c>
      <c r="B1214" s="25" t="s">
        <v>141</v>
      </c>
      <c r="C1214" s="25" t="s">
        <v>3706</v>
      </c>
      <c r="D1214" s="25" t="s">
        <v>3619</v>
      </c>
      <c r="E1214" s="25" t="s">
        <v>3707</v>
      </c>
      <c r="F1214" s="24" t="str">
        <f t="shared" si="37"/>
        <v>猪名川町</v>
      </c>
      <c r="G1214" s="24" t="str">
        <f t="shared" si="38"/>
        <v>ｲﾅｶﾞﾜﾁｮｳ</v>
      </c>
    </row>
    <row r="1215" spans="1:7">
      <c r="A1215" s="25" t="s">
        <v>3708</v>
      </c>
      <c r="B1215" s="25" t="s">
        <v>141</v>
      </c>
      <c r="C1215" s="25" t="s">
        <v>3709</v>
      </c>
      <c r="D1215" s="25" t="s">
        <v>3619</v>
      </c>
      <c r="E1215" s="25" t="s">
        <v>3710</v>
      </c>
      <c r="F1215" s="24" t="str">
        <f t="shared" si="37"/>
        <v>多可町</v>
      </c>
      <c r="G1215" s="24" t="str">
        <f t="shared" si="38"/>
        <v>ﾀｶﾁｮｳ</v>
      </c>
    </row>
    <row r="1216" spans="1:7">
      <c r="A1216" s="25" t="s">
        <v>3711</v>
      </c>
      <c r="B1216" s="25" t="s">
        <v>141</v>
      </c>
      <c r="C1216" s="25" t="s">
        <v>3712</v>
      </c>
      <c r="D1216" s="25" t="s">
        <v>3619</v>
      </c>
      <c r="E1216" s="25" t="s">
        <v>3713</v>
      </c>
      <c r="F1216" s="24" t="str">
        <f t="shared" si="37"/>
        <v>稲美町</v>
      </c>
      <c r="G1216" s="24" t="str">
        <f t="shared" si="38"/>
        <v>ｲﾅﾐﾁｮｳ</v>
      </c>
    </row>
    <row r="1217" spans="1:7">
      <c r="A1217" s="25" t="s">
        <v>3714</v>
      </c>
      <c r="B1217" s="25" t="s">
        <v>141</v>
      </c>
      <c r="C1217" s="25" t="s">
        <v>3715</v>
      </c>
      <c r="D1217" s="25" t="s">
        <v>3619</v>
      </c>
      <c r="E1217" s="25" t="s">
        <v>3716</v>
      </c>
      <c r="F1217" s="24" t="str">
        <f t="shared" si="37"/>
        <v>播磨町</v>
      </c>
      <c r="G1217" s="24" t="str">
        <f t="shared" si="38"/>
        <v>ﾊﾘﾏﾁｮｳ</v>
      </c>
    </row>
    <row r="1218" spans="1:7">
      <c r="A1218" s="25" t="s">
        <v>3717</v>
      </c>
      <c r="B1218" s="25" t="s">
        <v>141</v>
      </c>
      <c r="C1218" s="25" t="s">
        <v>3718</v>
      </c>
      <c r="D1218" s="25" t="s">
        <v>3619</v>
      </c>
      <c r="E1218" s="25" t="s">
        <v>3719</v>
      </c>
      <c r="F1218" s="24" t="str">
        <f t="shared" si="37"/>
        <v>市川町</v>
      </c>
      <c r="G1218" s="24" t="str">
        <f t="shared" si="38"/>
        <v>ｲﾁｶﾜﾁｮｳ</v>
      </c>
    </row>
    <row r="1219" spans="1:7">
      <c r="A1219" s="25" t="s">
        <v>3720</v>
      </c>
      <c r="B1219" s="25" t="s">
        <v>141</v>
      </c>
      <c r="C1219" s="25" t="s">
        <v>3721</v>
      </c>
      <c r="D1219" s="25" t="s">
        <v>3619</v>
      </c>
      <c r="E1219" s="25" t="s">
        <v>3722</v>
      </c>
      <c r="F1219" s="24" t="str">
        <f t="shared" ref="F1219:F1282" si="39">IF(C1219="",B1219,C1219)</f>
        <v>福崎町</v>
      </c>
      <c r="G1219" s="24" t="str">
        <f t="shared" ref="G1219:G1282" si="40">IF(E1219="",D1219,E1219)</f>
        <v>ﾌｸｻｷﾁｮｳ</v>
      </c>
    </row>
    <row r="1220" spans="1:7">
      <c r="A1220" s="25" t="s">
        <v>3723</v>
      </c>
      <c r="B1220" s="25" t="s">
        <v>141</v>
      </c>
      <c r="C1220" s="25" t="s">
        <v>3724</v>
      </c>
      <c r="D1220" s="25" t="s">
        <v>3619</v>
      </c>
      <c r="E1220" s="25" t="s">
        <v>355</v>
      </c>
      <c r="F1220" s="24" t="str">
        <f t="shared" si="39"/>
        <v>神河町</v>
      </c>
      <c r="G1220" s="24" t="str">
        <f t="shared" si="40"/>
        <v>ｶﾐｶﾜﾁｮｳ</v>
      </c>
    </row>
    <row r="1221" spans="1:7">
      <c r="A1221" s="25" t="s">
        <v>3725</v>
      </c>
      <c r="B1221" s="25" t="s">
        <v>141</v>
      </c>
      <c r="C1221" s="25" t="s">
        <v>3606</v>
      </c>
      <c r="D1221" s="25" t="s">
        <v>3619</v>
      </c>
      <c r="E1221" s="25" t="s">
        <v>3607</v>
      </c>
      <c r="F1221" s="24" t="str">
        <f t="shared" si="39"/>
        <v>太子町</v>
      </c>
      <c r="G1221" s="24" t="str">
        <f t="shared" si="40"/>
        <v>ﾀｲｼﾁｮｳ</v>
      </c>
    </row>
    <row r="1222" spans="1:7">
      <c r="A1222" s="25" t="s">
        <v>3726</v>
      </c>
      <c r="B1222" s="25" t="s">
        <v>141</v>
      </c>
      <c r="C1222" s="25" t="s">
        <v>3727</v>
      </c>
      <c r="D1222" s="25" t="s">
        <v>3619</v>
      </c>
      <c r="E1222" s="25" t="s">
        <v>3728</v>
      </c>
      <c r="F1222" s="24" t="str">
        <f t="shared" si="39"/>
        <v>上郡町</v>
      </c>
      <c r="G1222" s="24" t="str">
        <f t="shared" si="40"/>
        <v>ｶﾐｺﾞｵﾘﾁｮｳ</v>
      </c>
    </row>
    <row r="1223" spans="1:7">
      <c r="A1223" s="25" t="s">
        <v>3729</v>
      </c>
      <c r="B1223" s="25" t="s">
        <v>141</v>
      </c>
      <c r="C1223" s="25" t="s">
        <v>3730</v>
      </c>
      <c r="D1223" s="25" t="s">
        <v>3619</v>
      </c>
      <c r="E1223" s="25" t="s">
        <v>3731</v>
      </c>
      <c r="F1223" s="24" t="str">
        <f t="shared" si="39"/>
        <v>佐用町</v>
      </c>
      <c r="G1223" s="24" t="str">
        <f t="shared" si="40"/>
        <v>ｻﾖｳﾁｮｳ</v>
      </c>
    </row>
    <row r="1224" spans="1:7">
      <c r="A1224" s="25" t="s">
        <v>3732</v>
      </c>
      <c r="B1224" s="25" t="s">
        <v>141</v>
      </c>
      <c r="C1224" s="25" t="s">
        <v>3733</v>
      </c>
      <c r="D1224" s="25" t="s">
        <v>3619</v>
      </c>
      <c r="E1224" s="25" t="s">
        <v>3734</v>
      </c>
      <c r="F1224" s="24" t="str">
        <f t="shared" si="39"/>
        <v>香美町</v>
      </c>
      <c r="G1224" s="24" t="str">
        <f t="shared" si="40"/>
        <v>ｶﾐﾁｮｳ</v>
      </c>
    </row>
    <row r="1225" spans="1:7">
      <c r="A1225" s="25" t="s">
        <v>3735</v>
      </c>
      <c r="B1225" s="25" t="s">
        <v>141</v>
      </c>
      <c r="C1225" s="25" t="s">
        <v>3736</v>
      </c>
      <c r="D1225" s="25" t="s">
        <v>3619</v>
      </c>
      <c r="E1225" s="25" t="s">
        <v>3737</v>
      </c>
      <c r="F1225" s="24" t="str">
        <f t="shared" si="39"/>
        <v>新温泉町</v>
      </c>
      <c r="G1225" s="24" t="str">
        <f t="shared" si="40"/>
        <v>ｼﾝｵﾝｾﾝﾁｮｳ</v>
      </c>
    </row>
    <row r="1226" spans="1:7">
      <c r="A1226" s="26" t="s">
        <v>3738</v>
      </c>
      <c r="B1226" s="26" t="s">
        <v>3739</v>
      </c>
      <c r="C1226" s="27"/>
      <c r="D1226" s="28" t="s">
        <v>3740</v>
      </c>
      <c r="E1226" s="27"/>
      <c r="F1226" s="24" t="str">
        <f t="shared" si="39"/>
        <v>奈良県</v>
      </c>
      <c r="G1226" s="24" t="str">
        <f t="shared" si="40"/>
        <v>ﾅﾗｹﾝ</v>
      </c>
    </row>
    <row r="1227" spans="1:7">
      <c r="A1227" s="25" t="s">
        <v>3741</v>
      </c>
      <c r="B1227" s="25" t="s">
        <v>145</v>
      </c>
      <c r="C1227" s="25" t="s">
        <v>3742</v>
      </c>
      <c r="D1227" s="25" t="s">
        <v>3743</v>
      </c>
      <c r="E1227" s="25" t="s">
        <v>3744</v>
      </c>
      <c r="F1227" s="24" t="str">
        <f t="shared" si="39"/>
        <v>奈良市</v>
      </c>
      <c r="G1227" s="24" t="str">
        <f t="shared" si="40"/>
        <v>ﾅﾗｼ</v>
      </c>
    </row>
    <row r="1228" spans="1:7">
      <c r="A1228" s="25" t="s">
        <v>3745</v>
      </c>
      <c r="B1228" s="25" t="s">
        <v>145</v>
      </c>
      <c r="C1228" s="25" t="s">
        <v>3746</v>
      </c>
      <c r="D1228" s="25" t="s">
        <v>3743</v>
      </c>
      <c r="E1228" s="25" t="s">
        <v>3747</v>
      </c>
      <c r="F1228" s="24" t="str">
        <f t="shared" si="39"/>
        <v>大和高田市</v>
      </c>
      <c r="G1228" s="24" t="str">
        <f t="shared" si="40"/>
        <v>ﾔﾏﾄﾀｶﾀﾞｼ</v>
      </c>
    </row>
    <row r="1229" spans="1:7">
      <c r="A1229" s="25" t="s">
        <v>3748</v>
      </c>
      <c r="B1229" s="25" t="s">
        <v>145</v>
      </c>
      <c r="C1229" s="25" t="s">
        <v>3749</v>
      </c>
      <c r="D1229" s="25" t="s">
        <v>3743</v>
      </c>
      <c r="E1229" s="25" t="s">
        <v>3750</v>
      </c>
      <c r="F1229" s="24" t="str">
        <f t="shared" si="39"/>
        <v>大和郡山市</v>
      </c>
      <c r="G1229" s="24" t="str">
        <f t="shared" si="40"/>
        <v>ﾔﾏﾄｺｵﾘﾔﾏｼ</v>
      </c>
    </row>
    <row r="1230" spans="1:7">
      <c r="A1230" s="25" t="s">
        <v>3751</v>
      </c>
      <c r="B1230" s="25" t="s">
        <v>145</v>
      </c>
      <c r="C1230" s="25" t="s">
        <v>3752</v>
      </c>
      <c r="D1230" s="25" t="s">
        <v>3743</v>
      </c>
      <c r="E1230" s="25" t="s">
        <v>3753</v>
      </c>
      <c r="F1230" s="24" t="str">
        <f t="shared" si="39"/>
        <v>天理市</v>
      </c>
      <c r="G1230" s="24" t="str">
        <f t="shared" si="40"/>
        <v>ﾃﾝﾘｼ</v>
      </c>
    </row>
    <row r="1231" spans="1:7">
      <c r="A1231" s="25" t="s">
        <v>3754</v>
      </c>
      <c r="B1231" s="25" t="s">
        <v>145</v>
      </c>
      <c r="C1231" s="25" t="s">
        <v>3755</v>
      </c>
      <c r="D1231" s="25" t="s">
        <v>3743</v>
      </c>
      <c r="E1231" s="25" t="s">
        <v>3756</v>
      </c>
      <c r="F1231" s="24" t="str">
        <f t="shared" si="39"/>
        <v>橿原市</v>
      </c>
      <c r="G1231" s="24" t="str">
        <f t="shared" si="40"/>
        <v>ｶｼﾊﾗｼ</v>
      </c>
    </row>
    <row r="1232" spans="1:7">
      <c r="A1232" s="25" t="s">
        <v>3757</v>
      </c>
      <c r="B1232" s="25" t="s">
        <v>145</v>
      </c>
      <c r="C1232" s="25" t="s">
        <v>3758</v>
      </c>
      <c r="D1232" s="25" t="s">
        <v>3743</v>
      </c>
      <c r="E1232" s="25" t="s">
        <v>3759</v>
      </c>
      <c r="F1232" s="24" t="str">
        <f t="shared" si="39"/>
        <v>桜井市</v>
      </c>
      <c r="G1232" s="24" t="str">
        <f t="shared" si="40"/>
        <v>ｻｸﾗｲｼ</v>
      </c>
    </row>
    <row r="1233" spans="1:7">
      <c r="A1233" s="25" t="s">
        <v>3760</v>
      </c>
      <c r="B1233" s="25" t="s">
        <v>145</v>
      </c>
      <c r="C1233" s="25" t="s">
        <v>3761</v>
      </c>
      <c r="D1233" s="25" t="s">
        <v>3743</v>
      </c>
      <c r="E1233" s="25" t="s">
        <v>3762</v>
      </c>
      <c r="F1233" s="24" t="str">
        <f t="shared" si="39"/>
        <v>五條市</v>
      </c>
      <c r="G1233" s="24" t="str">
        <f t="shared" si="40"/>
        <v>ｺﾞｼﾞｮｳｼ</v>
      </c>
    </row>
    <row r="1234" spans="1:7">
      <c r="A1234" s="25" t="s">
        <v>3763</v>
      </c>
      <c r="B1234" s="25" t="s">
        <v>145</v>
      </c>
      <c r="C1234" s="25" t="s">
        <v>3764</v>
      </c>
      <c r="D1234" s="25" t="s">
        <v>3743</v>
      </c>
      <c r="E1234" s="25" t="s">
        <v>3765</v>
      </c>
      <c r="F1234" s="24" t="str">
        <f t="shared" si="39"/>
        <v>御所市</v>
      </c>
      <c r="G1234" s="24" t="str">
        <f t="shared" si="40"/>
        <v>ｺﾞｾｼ</v>
      </c>
    </row>
    <row r="1235" spans="1:7">
      <c r="A1235" s="25" t="s">
        <v>3766</v>
      </c>
      <c r="B1235" s="25" t="s">
        <v>145</v>
      </c>
      <c r="C1235" s="25" t="s">
        <v>3767</v>
      </c>
      <c r="D1235" s="25" t="s">
        <v>3743</v>
      </c>
      <c r="E1235" s="25" t="s">
        <v>3768</v>
      </c>
      <c r="F1235" s="24" t="str">
        <f t="shared" si="39"/>
        <v>生駒市</v>
      </c>
      <c r="G1235" s="24" t="str">
        <f t="shared" si="40"/>
        <v>ｲｺﾏｼ</v>
      </c>
    </row>
    <row r="1236" spans="1:7">
      <c r="A1236" s="25" t="s">
        <v>3769</v>
      </c>
      <c r="B1236" s="25" t="s">
        <v>145</v>
      </c>
      <c r="C1236" s="25" t="s">
        <v>3770</v>
      </c>
      <c r="D1236" s="25" t="s">
        <v>3743</v>
      </c>
      <c r="E1236" s="25" t="s">
        <v>3771</v>
      </c>
      <c r="F1236" s="24" t="str">
        <f t="shared" si="39"/>
        <v>香芝市</v>
      </c>
      <c r="G1236" s="24" t="str">
        <f t="shared" si="40"/>
        <v>ｶｼﾊﾞｼ</v>
      </c>
    </row>
    <row r="1237" spans="1:7">
      <c r="A1237" s="25" t="s">
        <v>3772</v>
      </c>
      <c r="B1237" s="25" t="s">
        <v>145</v>
      </c>
      <c r="C1237" s="25" t="s">
        <v>3773</v>
      </c>
      <c r="D1237" s="25" t="s">
        <v>3743</v>
      </c>
      <c r="E1237" s="25" t="s">
        <v>3774</v>
      </c>
      <c r="F1237" s="24" t="str">
        <f t="shared" si="39"/>
        <v>葛城市</v>
      </c>
      <c r="G1237" s="24" t="str">
        <f t="shared" si="40"/>
        <v>ｶﾂﾗｷﾞｼ</v>
      </c>
    </row>
    <row r="1238" spans="1:7">
      <c r="A1238" s="25" t="s">
        <v>3775</v>
      </c>
      <c r="B1238" s="25" t="s">
        <v>145</v>
      </c>
      <c r="C1238" s="25" t="s">
        <v>3776</v>
      </c>
      <c r="D1238" s="25" t="s">
        <v>3743</v>
      </c>
      <c r="E1238" s="25" t="s">
        <v>3777</v>
      </c>
      <c r="F1238" s="24" t="str">
        <f t="shared" si="39"/>
        <v>宇陀市</v>
      </c>
      <c r="G1238" s="24" t="str">
        <f t="shared" si="40"/>
        <v>ｳﾀﾞｼ</v>
      </c>
    </row>
    <row r="1239" spans="1:7">
      <c r="A1239" s="25" t="s">
        <v>3778</v>
      </c>
      <c r="B1239" s="25" t="s">
        <v>145</v>
      </c>
      <c r="C1239" s="25" t="s">
        <v>3779</v>
      </c>
      <c r="D1239" s="25" t="s">
        <v>3743</v>
      </c>
      <c r="E1239" s="25" t="s">
        <v>3780</v>
      </c>
      <c r="F1239" s="24" t="str">
        <f t="shared" si="39"/>
        <v>山添村</v>
      </c>
      <c r="G1239" s="24" t="str">
        <f t="shared" si="40"/>
        <v>ﾔﾏｿﾞｴﾑﾗ</v>
      </c>
    </row>
    <row r="1240" spans="1:7">
      <c r="A1240" s="25" t="s">
        <v>3781</v>
      </c>
      <c r="B1240" s="25" t="s">
        <v>145</v>
      </c>
      <c r="C1240" s="25" t="s">
        <v>3782</v>
      </c>
      <c r="D1240" s="25" t="s">
        <v>3743</v>
      </c>
      <c r="E1240" s="25" t="s">
        <v>3783</v>
      </c>
      <c r="F1240" s="24" t="str">
        <f t="shared" si="39"/>
        <v>平群町</v>
      </c>
      <c r="G1240" s="24" t="str">
        <f t="shared" si="40"/>
        <v>ﾍｸﾞﾘﾁｮｳ</v>
      </c>
    </row>
    <row r="1241" spans="1:7">
      <c r="A1241" s="25" t="s">
        <v>3784</v>
      </c>
      <c r="B1241" s="25" t="s">
        <v>145</v>
      </c>
      <c r="C1241" s="25" t="s">
        <v>3785</v>
      </c>
      <c r="D1241" s="25" t="s">
        <v>3743</v>
      </c>
      <c r="E1241" s="25" t="s">
        <v>3786</v>
      </c>
      <c r="F1241" s="24" t="str">
        <f t="shared" si="39"/>
        <v>三郷町</v>
      </c>
      <c r="G1241" s="24" t="str">
        <f t="shared" si="40"/>
        <v>ｻﾝｺﾞｳﾁｮｳ</v>
      </c>
    </row>
    <row r="1242" spans="1:7">
      <c r="A1242" s="25" t="s">
        <v>3787</v>
      </c>
      <c r="B1242" s="25" t="s">
        <v>145</v>
      </c>
      <c r="C1242" s="25" t="s">
        <v>3788</v>
      </c>
      <c r="D1242" s="25" t="s">
        <v>3743</v>
      </c>
      <c r="E1242" s="25" t="s">
        <v>3789</v>
      </c>
      <c r="F1242" s="24" t="str">
        <f t="shared" si="39"/>
        <v>斑鳩町</v>
      </c>
      <c r="G1242" s="24" t="str">
        <f t="shared" si="40"/>
        <v>ｲｶﾙｶﾞﾁｮｳ</v>
      </c>
    </row>
    <row r="1243" spans="1:7">
      <c r="A1243" s="25" t="s">
        <v>3790</v>
      </c>
      <c r="B1243" s="25" t="s">
        <v>145</v>
      </c>
      <c r="C1243" s="25" t="s">
        <v>3791</v>
      </c>
      <c r="D1243" s="25" t="s">
        <v>3743</v>
      </c>
      <c r="E1243" s="25" t="s">
        <v>3792</v>
      </c>
      <c r="F1243" s="24" t="str">
        <f t="shared" si="39"/>
        <v>安堵町</v>
      </c>
      <c r="G1243" s="24" t="str">
        <f t="shared" si="40"/>
        <v>ｱﾝﾄﾞﾁｮｳ</v>
      </c>
    </row>
    <row r="1244" spans="1:7">
      <c r="A1244" s="25" t="s">
        <v>3793</v>
      </c>
      <c r="B1244" s="25" t="s">
        <v>145</v>
      </c>
      <c r="C1244" s="25" t="s">
        <v>1120</v>
      </c>
      <c r="D1244" s="25" t="s">
        <v>3743</v>
      </c>
      <c r="E1244" s="25" t="s">
        <v>3794</v>
      </c>
      <c r="F1244" s="24" t="str">
        <f t="shared" si="39"/>
        <v>川西町</v>
      </c>
      <c r="G1244" s="24" t="str">
        <f t="shared" si="40"/>
        <v>ｶﾜﾆｼﾁｮｳ</v>
      </c>
    </row>
    <row r="1245" spans="1:7">
      <c r="A1245" s="25" t="s">
        <v>3795</v>
      </c>
      <c r="B1245" s="25" t="s">
        <v>145</v>
      </c>
      <c r="C1245" s="25" t="s">
        <v>3796</v>
      </c>
      <c r="D1245" s="25" t="s">
        <v>3743</v>
      </c>
      <c r="E1245" s="25" t="s">
        <v>3797</v>
      </c>
      <c r="F1245" s="24" t="str">
        <f t="shared" si="39"/>
        <v>三宅町</v>
      </c>
      <c r="G1245" s="24" t="str">
        <f t="shared" si="40"/>
        <v>ﾐﾔｹﾁｮｳ</v>
      </c>
    </row>
    <row r="1246" spans="1:7">
      <c r="A1246" s="25" t="s">
        <v>3798</v>
      </c>
      <c r="B1246" s="25" t="s">
        <v>145</v>
      </c>
      <c r="C1246" s="25" t="s">
        <v>3799</v>
      </c>
      <c r="D1246" s="25" t="s">
        <v>3743</v>
      </c>
      <c r="E1246" s="25" t="s">
        <v>3800</v>
      </c>
      <c r="F1246" s="24" t="str">
        <f t="shared" si="39"/>
        <v>田原本町</v>
      </c>
      <c r="G1246" s="24" t="str">
        <f t="shared" si="40"/>
        <v>ﾀﾜﾗﾓﾄﾁｮｳ</v>
      </c>
    </row>
    <row r="1247" spans="1:7">
      <c r="A1247" s="25" t="s">
        <v>3801</v>
      </c>
      <c r="B1247" s="25" t="s">
        <v>145</v>
      </c>
      <c r="C1247" s="25" t="s">
        <v>3802</v>
      </c>
      <c r="D1247" s="25" t="s">
        <v>3743</v>
      </c>
      <c r="E1247" s="25" t="s">
        <v>3803</v>
      </c>
      <c r="F1247" s="24" t="str">
        <f t="shared" si="39"/>
        <v>曽爾村</v>
      </c>
      <c r="G1247" s="24" t="str">
        <f t="shared" si="40"/>
        <v>ｿﾆﾑﾗ</v>
      </c>
    </row>
    <row r="1248" spans="1:7">
      <c r="A1248" s="25" t="s">
        <v>3804</v>
      </c>
      <c r="B1248" s="25" t="s">
        <v>145</v>
      </c>
      <c r="C1248" s="25" t="s">
        <v>3805</v>
      </c>
      <c r="D1248" s="25" t="s">
        <v>3743</v>
      </c>
      <c r="E1248" s="25" t="s">
        <v>3806</v>
      </c>
      <c r="F1248" s="24" t="str">
        <f t="shared" si="39"/>
        <v>御杖村</v>
      </c>
      <c r="G1248" s="24" t="str">
        <f t="shared" si="40"/>
        <v>ﾐﾂｴﾑﾗ</v>
      </c>
    </row>
    <row r="1249" spans="1:7">
      <c r="A1249" s="25" t="s">
        <v>3807</v>
      </c>
      <c r="B1249" s="25" t="s">
        <v>145</v>
      </c>
      <c r="C1249" s="25" t="s">
        <v>3808</v>
      </c>
      <c r="D1249" s="25" t="s">
        <v>3743</v>
      </c>
      <c r="E1249" s="25" t="s">
        <v>3809</v>
      </c>
      <c r="F1249" s="24" t="str">
        <f t="shared" si="39"/>
        <v>高取町</v>
      </c>
      <c r="G1249" s="24" t="str">
        <f t="shared" si="40"/>
        <v>ﾀｶﾄﾘﾁｮｳ</v>
      </c>
    </row>
    <row r="1250" spans="1:7">
      <c r="A1250" s="25" t="s">
        <v>3810</v>
      </c>
      <c r="B1250" s="25" t="s">
        <v>145</v>
      </c>
      <c r="C1250" s="25" t="s">
        <v>3811</v>
      </c>
      <c r="D1250" s="25" t="s">
        <v>3743</v>
      </c>
      <c r="E1250" s="25" t="s">
        <v>3812</v>
      </c>
      <c r="F1250" s="24" t="str">
        <f t="shared" si="39"/>
        <v>明日香村</v>
      </c>
      <c r="G1250" s="24" t="str">
        <f t="shared" si="40"/>
        <v>ｱｽｶﾑﾗ</v>
      </c>
    </row>
    <row r="1251" spans="1:7">
      <c r="A1251" s="25" t="s">
        <v>3813</v>
      </c>
      <c r="B1251" s="25" t="s">
        <v>145</v>
      </c>
      <c r="C1251" s="25" t="s">
        <v>3814</v>
      </c>
      <c r="D1251" s="25" t="s">
        <v>3743</v>
      </c>
      <c r="E1251" s="25" t="s">
        <v>3815</v>
      </c>
      <c r="F1251" s="24" t="str">
        <f t="shared" si="39"/>
        <v>上牧町</v>
      </c>
      <c r="G1251" s="24" t="str">
        <f t="shared" si="40"/>
        <v>ｶﾝﾏｷﾁｮｳ</v>
      </c>
    </row>
    <row r="1252" spans="1:7">
      <c r="A1252" s="25" t="s">
        <v>3816</v>
      </c>
      <c r="B1252" s="25" t="s">
        <v>145</v>
      </c>
      <c r="C1252" s="25" t="s">
        <v>3817</v>
      </c>
      <c r="D1252" s="25" t="s">
        <v>3743</v>
      </c>
      <c r="E1252" s="25" t="s">
        <v>3818</v>
      </c>
      <c r="F1252" s="24" t="str">
        <f t="shared" si="39"/>
        <v>王寺町</v>
      </c>
      <c r="G1252" s="24" t="str">
        <f t="shared" si="40"/>
        <v>ｵｳｼﾞﾁｮｳ</v>
      </c>
    </row>
    <row r="1253" spans="1:7">
      <c r="A1253" s="25" t="s">
        <v>3819</v>
      </c>
      <c r="B1253" s="25" t="s">
        <v>145</v>
      </c>
      <c r="C1253" s="25" t="s">
        <v>3820</v>
      </c>
      <c r="D1253" s="25" t="s">
        <v>3743</v>
      </c>
      <c r="E1253" s="25" t="s">
        <v>3821</v>
      </c>
      <c r="F1253" s="24" t="str">
        <f t="shared" si="39"/>
        <v>広陵町</v>
      </c>
      <c r="G1253" s="24" t="str">
        <f t="shared" si="40"/>
        <v>ｺｳﾘﾖｳﾁｮｳ</v>
      </c>
    </row>
    <row r="1254" spans="1:7">
      <c r="A1254" s="25" t="s">
        <v>3822</v>
      </c>
      <c r="B1254" s="25" t="s">
        <v>145</v>
      </c>
      <c r="C1254" s="25" t="s">
        <v>3823</v>
      </c>
      <c r="D1254" s="25" t="s">
        <v>3743</v>
      </c>
      <c r="E1254" s="25" t="s">
        <v>3824</v>
      </c>
      <c r="F1254" s="24" t="str">
        <f t="shared" si="39"/>
        <v>河合町</v>
      </c>
      <c r="G1254" s="24" t="str">
        <f t="shared" si="40"/>
        <v>ｶﾜｲﾁｮｳ</v>
      </c>
    </row>
    <row r="1255" spans="1:7">
      <c r="A1255" s="25" t="s">
        <v>3825</v>
      </c>
      <c r="B1255" s="25" t="s">
        <v>145</v>
      </c>
      <c r="C1255" s="25" t="s">
        <v>3826</v>
      </c>
      <c r="D1255" s="25" t="s">
        <v>3743</v>
      </c>
      <c r="E1255" s="25" t="s">
        <v>3827</v>
      </c>
      <c r="F1255" s="24" t="str">
        <f t="shared" si="39"/>
        <v>吉野町</v>
      </c>
      <c r="G1255" s="24" t="str">
        <f t="shared" si="40"/>
        <v>ﾖｼﾉﾁｮｳ</v>
      </c>
    </row>
    <row r="1256" spans="1:7">
      <c r="A1256" s="25" t="s">
        <v>3828</v>
      </c>
      <c r="B1256" s="25" t="s">
        <v>145</v>
      </c>
      <c r="C1256" s="25" t="s">
        <v>3829</v>
      </c>
      <c r="D1256" s="25" t="s">
        <v>3743</v>
      </c>
      <c r="E1256" s="25" t="s">
        <v>3830</v>
      </c>
      <c r="F1256" s="24" t="str">
        <f t="shared" si="39"/>
        <v>大淀町</v>
      </c>
      <c r="G1256" s="24" t="str">
        <f t="shared" si="40"/>
        <v>ｵｵﾖﾄﾞﾁｮｳ</v>
      </c>
    </row>
    <row r="1257" spans="1:7">
      <c r="A1257" s="25" t="s">
        <v>3831</v>
      </c>
      <c r="B1257" s="25" t="s">
        <v>145</v>
      </c>
      <c r="C1257" s="25" t="s">
        <v>3832</v>
      </c>
      <c r="D1257" s="25" t="s">
        <v>3743</v>
      </c>
      <c r="E1257" s="25" t="s">
        <v>3833</v>
      </c>
      <c r="F1257" s="24" t="str">
        <f t="shared" si="39"/>
        <v>下市町</v>
      </c>
      <c r="G1257" s="24" t="str">
        <f t="shared" si="40"/>
        <v>ｼﾓｲﾁﾁｮｳ</v>
      </c>
    </row>
    <row r="1258" spans="1:7">
      <c r="A1258" s="25" t="s">
        <v>3834</v>
      </c>
      <c r="B1258" s="25" t="s">
        <v>145</v>
      </c>
      <c r="C1258" s="25" t="s">
        <v>3835</v>
      </c>
      <c r="D1258" s="25" t="s">
        <v>3743</v>
      </c>
      <c r="E1258" s="25" t="s">
        <v>3836</v>
      </c>
      <c r="F1258" s="24" t="str">
        <f t="shared" si="39"/>
        <v>黒滝村</v>
      </c>
      <c r="G1258" s="24" t="str">
        <f t="shared" si="40"/>
        <v>ｸﾛﾀｷﾑﾗ</v>
      </c>
    </row>
    <row r="1259" spans="1:7">
      <c r="A1259" s="25" t="s">
        <v>3837</v>
      </c>
      <c r="B1259" s="25" t="s">
        <v>145</v>
      </c>
      <c r="C1259" s="25" t="s">
        <v>3838</v>
      </c>
      <c r="D1259" s="25" t="s">
        <v>3743</v>
      </c>
      <c r="E1259" s="25" t="s">
        <v>3839</v>
      </c>
      <c r="F1259" s="24" t="str">
        <f t="shared" si="39"/>
        <v>天川村</v>
      </c>
      <c r="G1259" s="24" t="str">
        <f t="shared" si="40"/>
        <v>ﾃﾝｶﾜﾑﾗ</v>
      </c>
    </row>
    <row r="1260" spans="1:7">
      <c r="A1260" s="25" t="s">
        <v>3840</v>
      </c>
      <c r="B1260" s="25" t="s">
        <v>145</v>
      </c>
      <c r="C1260" s="25" t="s">
        <v>3841</v>
      </c>
      <c r="D1260" s="25" t="s">
        <v>3743</v>
      </c>
      <c r="E1260" s="25" t="s">
        <v>3842</v>
      </c>
      <c r="F1260" s="24" t="str">
        <f t="shared" si="39"/>
        <v>野迫川村</v>
      </c>
      <c r="G1260" s="24" t="str">
        <f t="shared" si="40"/>
        <v>ﾉｾｶﾞﾜﾑﾗ</v>
      </c>
    </row>
    <row r="1261" spans="1:7">
      <c r="A1261" s="25" t="s">
        <v>3843</v>
      </c>
      <c r="B1261" s="25" t="s">
        <v>145</v>
      </c>
      <c r="C1261" s="25" t="s">
        <v>3844</v>
      </c>
      <c r="D1261" s="25" t="s">
        <v>3743</v>
      </c>
      <c r="E1261" s="25" t="s">
        <v>3845</v>
      </c>
      <c r="F1261" s="24" t="str">
        <f t="shared" si="39"/>
        <v>十津川村</v>
      </c>
      <c r="G1261" s="24" t="str">
        <f t="shared" si="40"/>
        <v>ﾄﾂｶﾜﾑﾗ</v>
      </c>
    </row>
    <row r="1262" spans="1:7">
      <c r="A1262" s="25" t="s">
        <v>3846</v>
      </c>
      <c r="B1262" s="25" t="s">
        <v>145</v>
      </c>
      <c r="C1262" s="25" t="s">
        <v>3847</v>
      </c>
      <c r="D1262" s="25" t="s">
        <v>3743</v>
      </c>
      <c r="E1262" s="25" t="s">
        <v>3848</v>
      </c>
      <c r="F1262" s="24" t="str">
        <f t="shared" si="39"/>
        <v>下北山村</v>
      </c>
      <c r="G1262" s="24" t="str">
        <f t="shared" si="40"/>
        <v>ｼﾓｷﾀﾔﾏﾑﾗ</v>
      </c>
    </row>
    <row r="1263" spans="1:7">
      <c r="A1263" s="25" t="s">
        <v>3849</v>
      </c>
      <c r="B1263" s="25" t="s">
        <v>145</v>
      </c>
      <c r="C1263" s="25" t="s">
        <v>3850</v>
      </c>
      <c r="D1263" s="25" t="s">
        <v>3743</v>
      </c>
      <c r="E1263" s="25" t="s">
        <v>3851</v>
      </c>
      <c r="F1263" s="24" t="str">
        <f t="shared" si="39"/>
        <v>上北山村</v>
      </c>
      <c r="G1263" s="24" t="str">
        <f t="shared" si="40"/>
        <v>ｶﾐｷﾀﾔﾏﾑﾗ</v>
      </c>
    </row>
    <row r="1264" spans="1:7">
      <c r="A1264" s="25" t="s">
        <v>3852</v>
      </c>
      <c r="B1264" s="25" t="s">
        <v>145</v>
      </c>
      <c r="C1264" s="25" t="s">
        <v>2690</v>
      </c>
      <c r="D1264" s="25" t="s">
        <v>3743</v>
      </c>
      <c r="E1264" s="25" t="s">
        <v>2691</v>
      </c>
      <c r="F1264" s="24" t="str">
        <f t="shared" si="39"/>
        <v>川上村</v>
      </c>
      <c r="G1264" s="24" t="str">
        <f t="shared" si="40"/>
        <v>ｶﾜｶﾐﾑﾗ</v>
      </c>
    </row>
    <row r="1265" spans="1:7">
      <c r="A1265" s="25" t="s">
        <v>3853</v>
      </c>
      <c r="B1265" s="25" t="s">
        <v>145</v>
      </c>
      <c r="C1265" s="25" t="s">
        <v>3854</v>
      </c>
      <c r="D1265" s="25" t="s">
        <v>3743</v>
      </c>
      <c r="E1265" s="25" t="s">
        <v>3855</v>
      </c>
      <c r="F1265" s="24" t="str">
        <f t="shared" si="39"/>
        <v>東吉野村</v>
      </c>
      <c r="G1265" s="24" t="str">
        <f t="shared" si="40"/>
        <v>ﾋｶﾞｼﾖｼﾉﾑﾗ</v>
      </c>
    </row>
    <row r="1266" spans="1:7">
      <c r="A1266" s="26" t="s">
        <v>3856</v>
      </c>
      <c r="B1266" s="26" t="s">
        <v>3857</v>
      </c>
      <c r="C1266" s="27"/>
      <c r="D1266" s="28" t="s">
        <v>3858</v>
      </c>
      <c r="E1266" s="27"/>
      <c r="F1266" s="24" t="str">
        <f t="shared" si="39"/>
        <v>和歌山県</v>
      </c>
      <c r="G1266" s="24" t="str">
        <f t="shared" si="40"/>
        <v>ﾜｶﾔﾏｹﾝ</v>
      </c>
    </row>
    <row r="1267" spans="1:7">
      <c r="A1267" s="25" t="s">
        <v>3859</v>
      </c>
      <c r="B1267" s="25" t="s">
        <v>149</v>
      </c>
      <c r="C1267" s="25" t="s">
        <v>3860</v>
      </c>
      <c r="D1267" s="25" t="s">
        <v>3861</v>
      </c>
      <c r="E1267" s="25" t="s">
        <v>3862</v>
      </c>
      <c r="F1267" s="24" t="str">
        <f t="shared" si="39"/>
        <v>和歌山市</v>
      </c>
      <c r="G1267" s="24" t="str">
        <f t="shared" si="40"/>
        <v>ﾜｶﾔﾏｼ</v>
      </c>
    </row>
    <row r="1268" spans="1:7">
      <c r="A1268" s="25" t="s">
        <v>3863</v>
      </c>
      <c r="B1268" s="25" t="s">
        <v>149</v>
      </c>
      <c r="C1268" s="25" t="s">
        <v>3864</v>
      </c>
      <c r="D1268" s="25" t="s">
        <v>3861</v>
      </c>
      <c r="E1268" s="25" t="s">
        <v>3865</v>
      </c>
      <c r="F1268" s="24" t="str">
        <f t="shared" si="39"/>
        <v>海南市</v>
      </c>
      <c r="G1268" s="24" t="str">
        <f t="shared" si="40"/>
        <v>ｶｲﾅﾝｼ</v>
      </c>
    </row>
    <row r="1269" spans="1:7">
      <c r="A1269" s="25" t="s">
        <v>3866</v>
      </c>
      <c r="B1269" s="25" t="s">
        <v>149</v>
      </c>
      <c r="C1269" s="25" t="s">
        <v>3867</v>
      </c>
      <c r="D1269" s="25" t="s">
        <v>3861</v>
      </c>
      <c r="E1269" s="25" t="s">
        <v>3868</v>
      </c>
      <c r="F1269" s="24" t="str">
        <f t="shared" si="39"/>
        <v>橋本市</v>
      </c>
      <c r="G1269" s="24" t="str">
        <f t="shared" si="40"/>
        <v>ﾊｼﾓﾄｼ</v>
      </c>
    </row>
    <row r="1270" spans="1:7">
      <c r="A1270" s="25" t="s">
        <v>3869</v>
      </c>
      <c r="B1270" s="25" t="s">
        <v>149</v>
      </c>
      <c r="C1270" s="25" t="s">
        <v>3870</v>
      </c>
      <c r="D1270" s="25" t="s">
        <v>3861</v>
      </c>
      <c r="E1270" s="25" t="s">
        <v>3871</v>
      </c>
      <c r="F1270" s="24" t="str">
        <f t="shared" si="39"/>
        <v>有田市</v>
      </c>
      <c r="G1270" s="24" t="str">
        <f t="shared" si="40"/>
        <v>ｱﾘﾀﾞｼ</v>
      </c>
    </row>
    <row r="1271" spans="1:7">
      <c r="A1271" s="25" t="s">
        <v>3872</v>
      </c>
      <c r="B1271" s="25" t="s">
        <v>149</v>
      </c>
      <c r="C1271" s="25" t="s">
        <v>3873</v>
      </c>
      <c r="D1271" s="25" t="s">
        <v>3861</v>
      </c>
      <c r="E1271" s="25" t="s">
        <v>3874</v>
      </c>
      <c r="F1271" s="24" t="str">
        <f t="shared" si="39"/>
        <v>御坊市</v>
      </c>
      <c r="G1271" s="24" t="str">
        <f t="shared" si="40"/>
        <v>ｺﾞﾎﾞｳｼ</v>
      </c>
    </row>
    <row r="1272" spans="1:7">
      <c r="A1272" s="25" t="s">
        <v>3875</v>
      </c>
      <c r="B1272" s="25" t="s">
        <v>149</v>
      </c>
      <c r="C1272" s="25" t="s">
        <v>3876</v>
      </c>
      <c r="D1272" s="25" t="s">
        <v>3861</v>
      </c>
      <c r="E1272" s="25" t="s">
        <v>3877</v>
      </c>
      <c r="F1272" s="24" t="str">
        <f t="shared" si="39"/>
        <v>田辺市</v>
      </c>
      <c r="G1272" s="24" t="str">
        <f t="shared" si="40"/>
        <v>ﾀﾅﾍﾞｼ</v>
      </c>
    </row>
    <row r="1273" spans="1:7">
      <c r="A1273" s="25" t="s">
        <v>3878</v>
      </c>
      <c r="B1273" s="25" t="s">
        <v>149</v>
      </c>
      <c r="C1273" s="25" t="s">
        <v>3879</v>
      </c>
      <c r="D1273" s="25" t="s">
        <v>3861</v>
      </c>
      <c r="E1273" s="25" t="s">
        <v>3880</v>
      </c>
      <c r="F1273" s="24" t="str">
        <f t="shared" si="39"/>
        <v>新宮市</v>
      </c>
      <c r="G1273" s="24" t="str">
        <f t="shared" si="40"/>
        <v>ｼﾝｸﾞｳｼ</v>
      </c>
    </row>
    <row r="1274" spans="1:7">
      <c r="A1274" s="25" t="s">
        <v>3881</v>
      </c>
      <c r="B1274" s="25" t="s">
        <v>149</v>
      </c>
      <c r="C1274" s="25" t="s">
        <v>3882</v>
      </c>
      <c r="D1274" s="25" t="s">
        <v>3861</v>
      </c>
      <c r="E1274" s="25" t="s">
        <v>3883</v>
      </c>
      <c r="F1274" s="24" t="str">
        <f t="shared" si="39"/>
        <v>紀の川市</v>
      </c>
      <c r="G1274" s="24" t="str">
        <f t="shared" si="40"/>
        <v>ｷﾉｶﾜｼ</v>
      </c>
    </row>
    <row r="1275" spans="1:7">
      <c r="A1275" s="25" t="s">
        <v>3884</v>
      </c>
      <c r="B1275" s="25" t="s">
        <v>149</v>
      </c>
      <c r="C1275" s="25" t="s">
        <v>3885</v>
      </c>
      <c r="D1275" s="25" t="s">
        <v>3861</v>
      </c>
      <c r="E1275" s="25" t="s">
        <v>3886</v>
      </c>
      <c r="F1275" s="24" t="str">
        <f t="shared" si="39"/>
        <v>岩出市</v>
      </c>
      <c r="G1275" s="24" t="str">
        <f t="shared" si="40"/>
        <v>ｲﾜﾃﾞｼ</v>
      </c>
    </row>
    <row r="1276" spans="1:7">
      <c r="A1276" s="25" t="s">
        <v>3887</v>
      </c>
      <c r="B1276" s="25" t="s">
        <v>149</v>
      </c>
      <c r="C1276" s="25" t="s">
        <v>3888</v>
      </c>
      <c r="D1276" s="25" t="s">
        <v>3861</v>
      </c>
      <c r="E1276" s="25" t="s">
        <v>3889</v>
      </c>
      <c r="F1276" s="24" t="str">
        <f t="shared" si="39"/>
        <v>紀美野町</v>
      </c>
      <c r="G1276" s="24" t="str">
        <f t="shared" si="40"/>
        <v>ｷﾐﾉﾁｮｳ</v>
      </c>
    </row>
    <row r="1277" spans="1:7">
      <c r="A1277" s="25" t="s">
        <v>3890</v>
      </c>
      <c r="B1277" s="25" t="s">
        <v>149</v>
      </c>
      <c r="C1277" s="25" t="s">
        <v>3891</v>
      </c>
      <c r="D1277" s="25" t="s">
        <v>3861</v>
      </c>
      <c r="E1277" s="25" t="s">
        <v>3892</v>
      </c>
      <c r="F1277" s="24" t="str">
        <f t="shared" si="39"/>
        <v>かつらぎ町</v>
      </c>
      <c r="G1277" s="24" t="str">
        <f t="shared" si="40"/>
        <v>ｶﾂﾗｷﾞﾁｮｳ</v>
      </c>
    </row>
    <row r="1278" spans="1:7">
      <c r="A1278" s="25" t="s">
        <v>3893</v>
      </c>
      <c r="B1278" s="25" t="s">
        <v>149</v>
      </c>
      <c r="C1278" s="25" t="s">
        <v>3894</v>
      </c>
      <c r="D1278" s="25" t="s">
        <v>3861</v>
      </c>
      <c r="E1278" s="25" t="s">
        <v>3895</v>
      </c>
      <c r="F1278" s="24" t="str">
        <f t="shared" si="39"/>
        <v>九度山町</v>
      </c>
      <c r="G1278" s="24" t="str">
        <f t="shared" si="40"/>
        <v>ｸﾄﾞﾔﾏﾁｮｳ</v>
      </c>
    </row>
    <row r="1279" spans="1:7">
      <c r="A1279" s="25" t="s">
        <v>3896</v>
      </c>
      <c r="B1279" s="25" t="s">
        <v>149</v>
      </c>
      <c r="C1279" s="25" t="s">
        <v>3897</v>
      </c>
      <c r="D1279" s="25" t="s">
        <v>3861</v>
      </c>
      <c r="E1279" s="25" t="s">
        <v>3898</v>
      </c>
      <c r="F1279" s="24" t="str">
        <f t="shared" si="39"/>
        <v>高野町</v>
      </c>
      <c r="G1279" s="24" t="str">
        <f t="shared" si="40"/>
        <v>ｺｳﾔﾁｮｳ</v>
      </c>
    </row>
    <row r="1280" spans="1:7">
      <c r="A1280" s="25" t="s">
        <v>3899</v>
      </c>
      <c r="B1280" s="25" t="s">
        <v>149</v>
      </c>
      <c r="C1280" s="25" t="s">
        <v>3900</v>
      </c>
      <c r="D1280" s="25" t="s">
        <v>3861</v>
      </c>
      <c r="E1280" s="25" t="s">
        <v>3901</v>
      </c>
      <c r="F1280" s="24" t="str">
        <f t="shared" si="39"/>
        <v>湯浅町</v>
      </c>
      <c r="G1280" s="24" t="str">
        <f t="shared" si="40"/>
        <v>ﾕｱｻﾁｮｳ</v>
      </c>
    </row>
    <row r="1281" spans="1:7">
      <c r="A1281" s="25" t="s">
        <v>3902</v>
      </c>
      <c r="B1281" s="25" t="s">
        <v>149</v>
      </c>
      <c r="C1281" s="25" t="s">
        <v>3903</v>
      </c>
      <c r="D1281" s="25" t="s">
        <v>3861</v>
      </c>
      <c r="E1281" s="25" t="s">
        <v>3904</v>
      </c>
      <c r="F1281" s="24" t="str">
        <f t="shared" si="39"/>
        <v>広川町</v>
      </c>
      <c r="G1281" s="24" t="str">
        <f t="shared" si="40"/>
        <v>ﾋﾛｶﾞﾜﾁｮｳ</v>
      </c>
    </row>
    <row r="1282" spans="1:7">
      <c r="A1282" s="25" t="s">
        <v>3905</v>
      </c>
      <c r="B1282" s="25" t="s">
        <v>149</v>
      </c>
      <c r="C1282" s="25" t="s">
        <v>3906</v>
      </c>
      <c r="D1282" s="25" t="s">
        <v>3861</v>
      </c>
      <c r="E1282" s="25" t="s">
        <v>3907</v>
      </c>
      <c r="F1282" s="24" t="str">
        <f t="shared" si="39"/>
        <v>有田川町</v>
      </c>
      <c r="G1282" s="24" t="str">
        <f t="shared" si="40"/>
        <v>ｱﾘﾀﾞｶﾞﾜﾁｮｳ</v>
      </c>
    </row>
    <row r="1283" spans="1:7">
      <c r="A1283" s="25" t="s">
        <v>3908</v>
      </c>
      <c r="B1283" s="25" t="s">
        <v>149</v>
      </c>
      <c r="C1283" s="25" t="s">
        <v>2532</v>
      </c>
      <c r="D1283" s="25" t="s">
        <v>3861</v>
      </c>
      <c r="E1283" s="25" t="s">
        <v>2533</v>
      </c>
      <c r="F1283" s="24" t="str">
        <f t="shared" ref="F1283:F1346" si="41">IF(C1283="",B1283,C1283)</f>
        <v>美浜町</v>
      </c>
      <c r="G1283" s="24" t="str">
        <f t="shared" ref="G1283:G1346" si="42">IF(E1283="",D1283,E1283)</f>
        <v>ﾐﾊﾏﾁｮｳ</v>
      </c>
    </row>
    <row r="1284" spans="1:7">
      <c r="A1284" s="25" t="s">
        <v>3909</v>
      </c>
      <c r="B1284" s="25" t="s">
        <v>149</v>
      </c>
      <c r="C1284" s="25" t="s">
        <v>509</v>
      </c>
      <c r="D1284" s="25" t="s">
        <v>3861</v>
      </c>
      <c r="E1284" s="25" t="s">
        <v>510</v>
      </c>
      <c r="F1284" s="24" t="str">
        <f t="shared" si="41"/>
        <v>日高町</v>
      </c>
      <c r="G1284" s="24" t="str">
        <f t="shared" si="42"/>
        <v>ﾋﾀﾞｶﾁｮｳ</v>
      </c>
    </row>
    <row r="1285" spans="1:7">
      <c r="A1285" s="25" t="s">
        <v>3910</v>
      </c>
      <c r="B1285" s="25" t="s">
        <v>149</v>
      </c>
      <c r="C1285" s="25" t="s">
        <v>3911</v>
      </c>
      <c r="D1285" s="25" t="s">
        <v>3861</v>
      </c>
      <c r="E1285" s="25" t="s">
        <v>3912</v>
      </c>
      <c r="F1285" s="24" t="str">
        <f t="shared" si="41"/>
        <v>由良町</v>
      </c>
      <c r="G1285" s="24" t="str">
        <f t="shared" si="42"/>
        <v>ﾕﾗﾁｮｳ</v>
      </c>
    </row>
    <row r="1286" spans="1:7">
      <c r="A1286" s="25" t="s">
        <v>3913</v>
      </c>
      <c r="B1286" s="25" t="s">
        <v>149</v>
      </c>
      <c r="C1286" s="25" t="s">
        <v>3914</v>
      </c>
      <c r="D1286" s="25" t="s">
        <v>3861</v>
      </c>
      <c r="E1286" s="25" t="s">
        <v>3713</v>
      </c>
      <c r="F1286" s="24" t="str">
        <f t="shared" si="41"/>
        <v>印南町</v>
      </c>
      <c r="G1286" s="24" t="str">
        <f t="shared" si="42"/>
        <v>ｲﾅﾐﾁｮｳ</v>
      </c>
    </row>
    <row r="1287" spans="1:7">
      <c r="A1287" s="25" t="s">
        <v>3915</v>
      </c>
      <c r="B1287" s="25" t="s">
        <v>149</v>
      </c>
      <c r="C1287" s="25" t="s">
        <v>3916</v>
      </c>
      <c r="D1287" s="25" t="s">
        <v>3861</v>
      </c>
      <c r="E1287" s="25" t="s">
        <v>3917</v>
      </c>
      <c r="F1287" s="24" t="str">
        <f t="shared" si="41"/>
        <v>みなべ町</v>
      </c>
      <c r="G1287" s="24" t="str">
        <f t="shared" si="42"/>
        <v>ﾐﾅﾍﾞﾁｮｳ</v>
      </c>
    </row>
    <row r="1288" spans="1:7">
      <c r="A1288" s="25" t="s">
        <v>3918</v>
      </c>
      <c r="B1288" s="25" t="s">
        <v>149</v>
      </c>
      <c r="C1288" s="25" t="s">
        <v>3919</v>
      </c>
      <c r="D1288" s="25" t="s">
        <v>3861</v>
      </c>
      <c r="E1288" s="25" t="s">
        <v>3920</v>
      </c>
      <c r="F1288" s="24" t="str">
        <f t="shared" si="41"/>
        <v>日高川町</v>
      </c>
      <c r="G1288" s="24" t="str">
        <f t="shared" si="42"/>
        <v>ﾋﾀﾞｶｶﾞﾜﾁｮｳ</v>
      </c>
    </row>
    <row r="1289" spans="1:7">
      <c r="A1289" s="25" t="s">
        <v>3921</v>
      </c>
      <c r="B1289" s="25" t="s">
        <v>149</v>
      </c>
      <c r="C1289" s="25" t="s">
        <v>3922</v>
      </c>
      <c r="D1289" s="25" t="s">
        <v>3861</v>
      </c>
      <c r="E1289" s="25" t="s">
        <v>3923</v>
      </c>
      <c r="F1289" s="24" t="str">
        <f t="shared" si="41"/>
        <v>白浜町</v>
      </c>
      <c r="G1289" s="24" t="str">
        <f t="shared" si="42"/>
        <v>ｼﾗﾊﾏﾁｮｳ</v>
      </c>
    </row>
    <row r="1290" spans="1:7">
      <c r="A1290" s="25" t="s">
        <v>3924</v>
      </c>
      <c r="B1290" s="25" t="s">
        <v>149</v>
      </c>
      <c r="C1290" s="25" t="s">
        <v>3925</v>
      </c>
      <c r="D1290" s="25" t="s">
        <v>3861</v>
      </c>
      <c r="E1290" s="25" t="s">
        <v>3926</v>
      </c>
      <c r="F1290" s="24" t="str">
        <f t="shared" si="41"/>
        <v>上富田町</v>
      </c>
      <c r="G1290" s="24" t="str">
        <f t="shared" si="42"/>
        <v>ｶﾐﾄﾝﾀﾞﾁｮｳ</v>
      </c>
    </row>
    <row r="1291" spans="1:7">
      <c r="A1291" s="25" t="s">
        <v>3927</v>
      </c>
      <c r="B1291" s="25" t="s">
        <v>149</v>
      </c>
      <c r="C1291" s="25" t="s">
        <v>3928</v>
      </c>
      <c r="D1291" s="25" t="s">
        <v>3861</v>
      </c>
      <c r="E1291" s="25" t="s">
        <v>3929</v>
      </c>
      <c r="F1291" s="24" t="str">
        <f t="shared" si="41"/>
        <v>すさみ町</v>
      </c>
      <c r="G1291" s="24" t="str">
        <f t="shared" si="42"/>
        <v>ｽｻﾐﾁｮｳ</v>
      </c>
    </row>
    <row r="1292" spans="1:7">
      <c r="A1292" s="25" t="s">
        <v>3930</v>
      </c>
      <c r="B1292" s="25" t="s">
        <v>149</v>
      </c>
      <c r="C1292" s="25" t="s">
        <v>3931</v>
      </c>
      <c r="D1292" s="25" t="s">
        <v>3861</v>
      </c>
      <c r="E1292" s="25" t="s">
        <v>3932</v>
      </c>
      <c r="F1292" s="24" t="str">
        <f t="shared" si="41"/>
        <v>那智勝浦町</v>
      </c>
      <c r="G1292" s="24" t="str">
        <f t="shared" si="42"/>
        <v>ﾅﾁｶﾂｳﾗﾁｮｳ</v>
      </c>
    </row>
    <row r="1293" spans="1:7">
      <c r="A1293" s="25" t="s">
        <v>3933</v>
      </c>
      <c r="B1293" s="25" t="s">
        <v>149</v>
      </c>
      <c r="C1293" s="25" t="s">
        <v>3934</v>
      </c>
      <c r="D1293" s="25" t="s">
        <v>3861</v>
      </c>
      <c r="E1293" s="25" t="s">
        <v>3935</v>
      </c>
      <c r="F1293" s="24" t="str">
        <f t="shared" si="41"/>
        <v>太地町</v>
      </c>
      <c r="G1293" s="24" t="str">
        <f t="shared" si="42"/>
        <v>ﾀｲｼﾞﾁｮｳ</v>
      </c>
    </row>
    <row r="1294" spans="1:7">
      <c r="A1294" s="25" t="s">
        <v>3936</v>
      </c>
      <c r="B1294" s="25" t="s">
        <v>149</v>
      </c>
      <c r="C1294" s="25" t="s">
        <v>3937</v>
      </c>
      <c r="D1294" s="25" t="s">
        <v>3861</v>
      </c>
      <c r="E1294" s="25" t="s">
        <v>3938</v>
      </c>
      <c r="F1294" s="24" t="str">
        <f t="shared" si="41"/>
        <v>古座川町</v>
      </c>
      <c r="G1294" s="24" t="str">
        <f t="shared" si="42"/>
        <v>ｺｻﾞｶﾞﾜﾁｮｳ</v>
      </c>
    </row>
    <row r="1295" spans="1:7">
      <c r="A1295" s="25" t="s">
        <v>3939</v>
      </c>
      <c r="B1295" s="25" t="s">
        <v>149</v>
      </c>
      <c r="C1295" s="25" t="s">
        <v>3940</v>
      </c>
      <c r="D1295" s="25" t="s">
        <v>3861</v>
      </c>
      <c r="E1295" s="25" t="s">
        <v>3941</v>
      </c>
      <c r="F1295" s="24" t="str">
        <f t="shared" si="41"/>
        <v>北山村</v>
      </c>
      <c r="G1295" s="24" t="str">
        <f t="shared" si="42"/>
        <v>ｷﾀﾔﾏﾑﾗ</v>
      </c>
    </row>
    <row r="1296" spans="1:7">
      <c r="A1296" s="25" t="s">
        <v>3942</v>
      </c>
      <c r="B1296" s="25" t="s">
        <v>149</v>
      </c>
      <c r="C1296" s="25" t="s">
        <v>3943</v>
      </c>
      <c r="D1296" s="25" t="s">
        <v>3861</v>
      </c>
      <c r="E1296" s="25" t="s">
        <v>3944</v>
      </c>
      <c r="F1296" s="24" t="str">
        <f t="shared" si="41"/>
        <v>串本町</v>
      </c>
      <c r="G1296" s="24" t="str">
        <f t="shared" si="42"/>
        <v>ｸｼﾓﾄﾁｮｳ</v>
      </c>
    </row>
    <row r="1297" spans="1:7">
      <c r="A1297" s="26" t="s">
        <v>3945</v>
      </c>
      <c r="B1297" s="26" t="s">
        <v>3946</v>
      </c>
      <c r="C1297" s="27"/>
      <c r="D1297" s="28" t="s">
        <v>3947</v>
      </c>
      <c r="E1297" s="27"/>
      <c r="F1297" s="24" t="str">
        <f t="shared" si="41"/>
        <v>鳥取県</v>
      </c>
      <c r="G1297" s="24" t="str">
        <f t="shared" si="42"/>
        <v>ﾄｯﾄﾘｹﾝ</v>
      </c>
    </row>
    <row r="1298" spans="1:7">
      <c r="A1298" s="25" t="s">
        <v>3948</v>
      </c>
      <c r="B1298" s="25" t="s">
        <v>153</v>
      </c>
      <c r="C1298" s="25" t="s">
        <v>3949</v>
      </c>
      <c r="D1298" s="25" t="s">
        <v>3950</v>
      </c>
      <c r="E1298" s="25" t="s">
        <v>3951</v>
      </c>
      <c r="F1298" s="24" t="str">
        <f t="shared" si="41"/>
        <v>鳥取市</v>
      </c>
      <c r="G1298" s="24" t="str">
        <f t="shared" si="42"/>
        <v>ﾄｯﾄﾘｼ</v>
      </c>
    </row>
    <row r="1299" spans="1:7">
      <c r="A1299" s="25" t="s">
        <v>3952</v>
      </c>
      <c r="B1299" s="25" t="s">
        <v>153</v>
      </c>
      <c r="C1299" s="25" t="s">
        <v>3953</v>
      </c>
      <c r="D1299" s="25" t="s">
        <v>3950</v>
      </c>
      <c r="E1299" s="25" t="s">
        <v>3954</v>
      </c>
      <c r="F1299" s="24" t="str">
        <f t="shared" si="41"/>
        <v>米子市</v>
      </c>
      <c r="G1299" s="24" t="str">
        <f t="shared" si="42"/>
        <v>ﾖﾅｺﾞｼ</v>
      </c>
    </row>
    <row r="1300" spans="1:7">
      <c r="A1300" s="25" t="s">
        <v>3955</v>
      </c>
      <c r="B1300" s="25" t="s">
        <v>153</v>
      </c>
      <c r="C1300" s="25" t="s">
        <v>3956</v>
      </c>
      <c r="D1300" s="25" t="s">
        <v>3950</v>
      </c>
      <c r="E1300" s="25" t="s">
        <v>3957</v>
      </c>
      <c r="F1300" s="24" t="str">
        <f t="shared" si="41"/>
        <v>倉吉市</v>
      </c>
      <c r="G1300" s="24" t="str">
        <f t="shared" si="42"/>
        <v>ｸﾗﾖｼｼ</v>
      </c>
    </row>
    <row r="1301" spans="1:7">
      <c r="A1301" s="25" t="s">
        <v>3958</v>
      </c>
      <c r="B1301" s="25" t="s">
        <v>153</v>
      </c>
      <c r="C1301" s="25" t="s">
        <v>3959</v>
      </c>
      <c r="D1301" s="25" t="s">
        <v>3950</v>
      </c>
      <c r="E1301" s="25" t="s">
        <v>3960</v>
      </c>
      <c r="F1301" s="24" t="str">
        <f t="shared" si="41"/>
        <v>境港市</v>
      </c>
      <c r="G1301" s="24" t="str">
        <f t="shared" si="42"/>
        <v>ｻｶｲﾐﾅﾄｼ</v>
      </c>
    </row>
    <row r="1302" spans="1:7">
      <c r="A1302" s="25" t="s">
        <v>3961</v>
      </c>
      <c r="B1302" s="25" t="s">
        <v>153</v>
      </c>
      <c r="C1302" s="25" t="s">
        <v>3962</v>
      </c>
      <c r="D1302" s="25" t="s">
        <v>3950</v>
      </c>
      <c r="E1302" s="25" t="s">
        <v>3963</v>
      </c>
      <c r="F1302" s="24" t="str">
        <f t="shared" si="41"/>
        <v>岩美町</v>
      </c>
      <c r="G1302" s="24" t="str">
        <f t="shared" si="42"/>
        <v>ｲﾜﾐﾁｮｳ</v>
      </c>
    </row>
    <row r="1303" spans="1:7">
      <c r="A1303" s="25" t="s">
        <v>3964</v>
      </c>
      <c r="B1303" s="25" t="s">
        <v>153</v>
      </c>
      <c r="C1303" s="25" t="s">
        <v>3965</v>
      </c>
      <c r="D1303" s="25" t="s">
        <v>3950</v>
      </c>
      <c r="E1303" s="25" t="s">
        <v>2542</v>
      </c>
      <c r="F1303" s="24" t="str">
        <f t="shared" si="41"/>
        <v>若桜町</v>
      </c>
      <c r="G1303" s="24" t="str">
        <f t="shared" si="42"/>
        <v>ﾜｶｻﾁｮｳ</v>
      </c>
    </row>
    <row r="1304" spans="1:7">
      <c r="A1304" s="25" t="s">
        <v>3966</v>
      </c>
      <c r="B1304" s="25" t="s">
        <v>153</v>
      </c>
      <c r="C1304" s="25" t="s">
        <v>3967</v>
      </c>
      <c r="D1304" s="25" t="s">
        <v>3950</v>
      </c>
      <c r="E1304" s="25" t="s">
        <v>3968</v>
      </c>
      <c r="F1304" s="24" t="str">
        <f t="shared" si="41"/>
        <v>智頭町</v>
      </c>
      <c r="G1304" s="24" t="str">
        <f t="shared" si="42"/>
        <v>ﾁﾂﾞﾁｮｳ</v>
      </c>
    </row>
    <row r="1305" spans="1:7">
      <c r="A1305" s="25" t="s">
        <v>3969</v>
      </c>
      <c r="B1305" s="25" t="s">
        <v>153</v>
      </c>
      <c r="C1305" s="25" t="s">
        <v>3970</v>
      </c>
      <c r="D1305" s="25" t="s">
        <v>3950</v>
      </c>
      <c r="E1305" s="25" t="s">
        <v>3971</v>
      </c>
      <c r="F1305" s="24" t="str">
        <f t="shared" si="41"/>
        <v>八頭町</v>
      </c>
      <c r="G1305" s="24" t="str">
        <f t="shared" si="42"/>
        <v>ﾔｽﾞﾁｮｳ</v>
      </c>
    </row>
    <row r="1306" spans="1:7">
      <c r="A1306" s="25" t="s">
        <v>3972</v>
      </c>
      <c r="B1306" s="25" t="s">
        <v>153</v>
      </c>
      <c r="C1306" s="25" t="s">
        <v>3973</v>
      </c>
      <c r="D1306" s="25" t="s">
        <v>3950</v>
      </c>
      <c r="E1306" s="25" t="s">
        <v>3974</v>
      </c>
      <c r="F1306" s="24" t="str">
        <f t="shared" si="41"/>
        <v>三朝町</v>
      </c>
      <c r="G1306" s="24" t="str">
        <f t="shared" si="42"/>
        <v>ﾐｻｻﾁｮｳ</v>
      </c>
    </row>
    <row r="1307" spans="1:7">
      <c r="A1307" s="25" t="s">
        <v>3975</v>
      </c>
      <c r="B1307" s="25" t="s">
        <v>153</v>
      </c>
      <c r="C1307" s="25" t="s">
        <v>3976</v>
      </c>
      <c r="D1307" s="25" t="s">
        <v>3950</v>
      </c>
      <c r="E1307" s="25" t="s">
        <v>3977</v>
      </c>
      <c r="F1307" s="24" t="str">
        <f t="shared" si="41"/>
        <v>湯梨浜町</v>
      </c>
      <c r="G1307" s="24" t="str">
        <f t="shared" si="42"/>
        <v>ﾕﾘﾊﾏﾁｮｳ</v>
      </c>
    </row>
    <row r="1308" spans="1:7">
      <c r="A1308" s="25" t="s">
        <v>3978</v>
      </c>
      <c r="B1308" s="25" t="s">
        <v>153</v>
      </c>
      <c r="C1308" s="25" t="s">
        <v>3979</v>
      </c>
      <c r="D1308" s="25" t="s">
        <v>3950</v>
      </c>
      <c r="E1308" s="25" t="s">
        <v>3980</v>
      </c>
      <c r="F1308" s="24" t="str">
        <f t="shared" si="41"/>
        <v>琴浦町</v>
      </c>
      <c r="G1308" s="24" t="str">
        <f t="shared" si="42"/>
        <v>ｺﾄｳﾗﾁｮｳ</v>
      </c>
    </row>
    <row r="1309" spans="1:7">
      <c r="A1309" s="25" t="s">
        <v>3981</v>
      </c>
      <c r="B1309" s="25" t="s">
        <v>153</v>
      </c>
      <c r="C1309" s="25" t="s">
        <v>3982</v>
      </c>
      <c r="D1309" s="25" t="s">
        <v>3950</v>
      </c>
      <c r="E1309" s="25" t="s">
        <v>3983</v>
      </c>
      <c r="F1309" s="24" t="str">
        <f t="shared" si="41"/>
        <v>北栄町</v>
      </c>
      <c r="G1309" s="24" t="str">
        <f t="shared" si="42"/>
        <v>ﾎｸｴｲﾁｮｳ</v>
      </c>
    </row>
    <row r="1310" spans="1:7">
      <c r="A1310" s="25" t="s">
        <v>3984</v>
      </c>
      <c r="B1310" s="25" t="s">
        <v>153</v>
      </c>
      <c r="C1310" s="25" t="s">
        <v>3985</v>
      </c>
      <c r="D1310" s="25" t="s">
        <v>3950</v>
      </c>
      <c r="E1310" s="25" t="s">
        <v>3986</v>
      </c>
      <c r="F1310" s="24" t="str">
        <f t="shared" si="41"/>
        <v>日吉津村</v>
      </c>
      <c r="G1310" s="24" t="str">
        <f t="shared" si="42"/>
        <v>ﾋｴﾂﾞｿﾝ</v>
      </c>
    </row>
    <row r="1311" spans="1:7">
      <c r="A1311" s="25" t="s">
        <v>3987</v>
      </c>
      <c r="B1311" s="25" t="s">
        <v>153</v>
      </c>
      <c r="C1311" s="25" t="s">
        <v>3988</v>
      </c>
      <c r="D1311" s="25" t="s">
        <v>3950</v>
      </c>
      <c r="E1311" s="25" t="s">
        <v>3989</v>
      </c>
      <c r="F1311" s="24" t="str">
        <f t="shared" si="41"/>
        <v>大山町</v>
      </c>
      <c r="G1311" s="24" t="str">
        <f t="shared" si="42"/>
        <v>ﾀﾞｲｾﾝﾁｮｳ</v>
      </c>
    </row>
    <row r="1312" spans="1:7">
      <c r="A1312" s="25" t="s">
        <v>3990</v>
      </c>
      <c r="B1312" s="25" t="s">
        <v>153</v>
      </c>
      <c r="C1312" s="25" t="s">
        <v>732</v>
      </c>
      <c r="D1312" s="25" t="s">
        <v>3950</v>
      </c>
      <c r="E1312" s="25" t="s">
        <v>733</v>
      </c>
      <c r="F1312" s="24" t="str">
        <f t="shared" si="41"/>
        <v>南部町</v>
      </c>
      <c r="G1312" s="24" t="str">
        <f t="shared" si="42"/>
        <v>ﾅﾝﾌﾞﾁｮｳ</v>
      </c>
    </row>
    <row r="1313" spans="1:7">
      <c r="A1313" s="25" t="s">
        <v>3991</v>
      </c>
      <c r="B1313" s="25" t="s">
        <v>153</v>
      </c>
      <c r="C1313" s="25" t="s">
        <v>3992</v>
      </c>
      <c r="D1313" s="25" t="s">
        <v>3950</v>
      </c>
      <c r="E1313" s="25" t="s">
        <v>3993</v>
      </c>
      <c r="F1313" s="24" t="str">
        <f t="shared" si="41"/>
        <v>伯耆町</v>
      </c>
      <c r="G1313" s="24" t="str">
        <f t="shared" si="42"/>
        <v>ﾎｳｷﾁｮｳ</v>
      </c>
    </row>
    <row r="1314" spans="1:7">
      <c r="A1314" s="25" t="s">
        <v>3994</v>
      </c>
      <c r="B1314" s="25" t="s">
        <v>153</v>
      </c>
      <c r="C1314" s="25" t="s">
        <v>3995</v>
      </c>
      <c r="D1314" s="25" t="s">
        <v>3950</v>
      </c>
      <c r="E1314" s="25" t="s">
        <v>3996</v>
      </c>
      <c r="F1314" s="24" t="str">
        <f t="shared" si="41"/>
        <v>日南町</v>
      </c>
      <c r="G1314" s="24" t="str">
        <f t="shared" si="42"/>
        <v>ﾆﾁﾅﾝﾁｮｳ</v>
      </c>
    </row>
    <row r="1315" spans="1:7">
      <c r="A1315" s="25" t="s">
        <v>3997</v>
      </c>
      <c r="B1315" s="25" t="s">
        <v>153</v>
      </c>
      <c r="C1315" s="25" t="s">
        <v>3383</v>
      </c>
      <c r="D1315" s="25" t="s">
        <v>3950</v>
      </c>
      <c r="E1315" s="25" t="s">
        <v>3384</v>
      </c>
      <c r="F1315" s="24" t="str">
        <f t="shared" si="41"/>
        <v>日野町</v>
      </c>
      <c r="G1315" s="24" t="str">
        <f t="shared" si="42"/>
        <v>ﾋﾉﾁｮｳ</v>
      </c>
    </row>
    <row r="1316" spans="1:7">
      <c r="A1316" s="25" t="s">
        <v>3998</v>
      </c>
      <c r="B1316" s="25" t="s">
        <v>153</v>
      </c>
      <c r="C1316" s="25" t="s">
        <v>3999</v>
      </c>
      <c r="D1316" s="25" t="s">
        <v>3950</v>
      </c>
      <c r="E1316" s="25" t="s">
        <v>4000</v>
      </c>
      <c r="F1316" s="24" t="str">
        <f t="shared" si="41"/>
        <v>江府町</v>
      </c>
      <c r="G1316" s="24" t="str">
        <f t="shared" si="42"/>
        <v>ｺｳﾌﾁｮｳ</v>
      </c>
    </row>
    <row r="1317" spans="1:7">
      <c r="A1317" s="26" t="s">
        <v>4001</v>
      </c>
      <c r="B1317" s="26" t="s">
        <v>4002</v>
      </c>
      <c r="C1317" s="27"/>
      <c r="D1317" s="28" t="s">
        <v>4003</v>
      </c>
      <c r="E1317" s="27"/>
      <c r="F1317" s="24" t="str">
        <f t="shared" si="41"/>
        <v>島根県</v>
      </c>
      <c r="G1317" s="24" t="str">
        <f t="shared" si="42"/>
        <v>ｼﾏﾈｹﾝ</v>
      </c>
    </row>
    <row r="1318" spans="1:7">
      <c r="A1318" s="25" t="s">
        <v>4004</v>
      </c>
      <c r="B1318" s="25" t="s">
        <v>157</v>
      </c>
      <c r="C1318" s="25" t="s">
        <v>4005</v>
      </c>
      <c r="D1318" s="25" t="s">
        <v>4006</v>
      </c>
      <c r="E1318" s="25" t="s">
        <v>4007</v>
      </c>
      <c r="F1318" s="24" t="str">
        <f t="shared" si="41"/>
        <v>松江市</v>
      </c>
      <c r="G1318" s="24" t="str">
        <f t="shared" si="42"/>
        <v>ﾏﾂｴｼ</v>
      </c>
    </row>
    <row r="1319" spans="1:7">
      <c r="A1319" s="25" t="s">
        <v>4008</v>
      </c>
      <c r="B1319" s="25" t="s">
        <v>157</v>
      </c>
      <c r="C1319" s="25" t="s">
        <v>4009</v>
      </c>
      <c r="D1319" s="25" t="s">
        <v>4006</v>
      </c>
      <c r="E1319" s="25" t="s">
        <v>4010</v>
      </c>
      <c r="F1319" s="24" t="str">
        <f t="shared" si="41"/>
        <v>浜田市</v>
      </c>
      <c r="G1319" s="24" t="str">
        <f t="shared" si="42"/>
        <v>ﾊﾏﾀﾞｼ</v>
      </c>
    </row>
    <row r="1320" spans="1:7">
      <c r="A1320" s="25" t="s">
        <v>4011</v>
      </c>
      <c r="B1320" s="25" t="s">
        <v>157</v>
      </c>
      <c r="C1320" s="25" t="s">
        <v>4012</v>
      </c>
      <c r="D1320" s="25" t="s">
        <v>4006</v>
      </c>
      <c r="E1320" s="25" t="s">
        <v>4013</v>
      </c>
      <c r="F1320" s="24" t="str">
        <f t="shared" si="41"/>
        <v>出雲市</v>
      </c>
      <c r="G1320" s="24" t="str">
        <f t="shared" si="42"/>
        <v>ｲｽﾞﾓｼ</v>
      </c>
    </row>
    <row r="1321" spans="1:7">
      <c r="A1321" s="25" t="s">
        <v>4014</v>
      </c>
      <c r="B1321" s="25" t="s">
        <v>157</v>
      </c>
      <c r="C1321" s="25" t="s">
        <v>4015</v>
      </c>
      <c r="D1321" s="25" t="s">
        <v>4006</v>
      </c>
      <c r="E1321" s="25" t="s">
        <v>4016</v>
      </c>
      <c r="F1321" s="24" t="str">
        <f t="shared" si="41"/>
        <v>益田市</v>
      </c>
      <c r="G1321" s="24" t="str">
        <f t="shared" si="42"/>
        <v>ﾏｽﾀﾞｼ</v>
      </c>
    </row>
    <row r="1322" spans="1:7">
      <c r="A1322" s="25" t="s">
        <v>4017</v>
      </c>
      <c r="B1322" s="25" t="s">
        <v>157</v>
      </c>
      <c r="C1322" s="25" t="s">
        <v>4018</v>
      </c>
      <c r="D1322" s="25" t="s">
        <v>4006</v>
      </c>
      <c r="E1322" s="25" t="s">
        <v>4019</v>
      </c>
      <c r="F1322" s="24" t="str">
        <f t="shared" si="41"/>
        <v>大田市</v>
      </c>
      <c r="G1322" s="24" t="str">
        <f t="shared" si="42"/>
        <v>ｵｵﾀﾞｼ</v>
      </c>
    </row>
    <row r="1323" spans="1:7">
      <c r="A1323" s="25" t="s">
        <v>4020</v>
      </c>
      <c r="B1323" s="25" t="s">
        <v>157</v>
      </c>
      <c r="C1323" s="25" t="s">
        <v>4021</v>
      </c>
      <c r="D1323" s="25" t="s">
        <v>4006</v>
      </c>
      <c r="E1323" s="25" t="s">
        <v>4022</v>
      </c>
      <c r="F1323" s="24" t="str">
        <f t="shared" si="41"/>
        <v>安来市</v>
      </c>
      <c r="G1323" s="24" t="str">
        <f t="shared" si="42"/>
        <v>ﾔｽｷﾞｼ</v>
      </c>
    </row>
    <row r="1324" spans="1:7">
      <c r="A1324" s="25" t="s">
        <v>4023</v>
      </c>
      <c r="B1324" s="25" t="s">
        <v>157</v>
      </c>
      <c r="C1324" s="25" t="s">
        <v>4024</v>
      </c>
      <c r="D1324" s="25" t="s">
        <v>4006</v>
      </c>
      <c r="E1324" s="25" t="s">
        <v>4025</v>
      </c>
      <c r="F1324" s="24" t="str">
        <f t="shared" si="41"/>
        <v>江津市</v>
      </c>
      <c r="G1324" s="24" t="str">
        <f t="shared" si="42"/>
        <v>ｺﾞｳﾂｼ</v>
      </c>
    </row>
    <row r="1325" spans="1:7">
      <c r="A1325" s="25" t="s">
        <v>4026</v>
      </c>
      <c r="B1325" s="25" t="s">
        <v>157</v>
      </c>
      <c r="C1325" s="25" t="s">
        <v>4027</v>
      </c>
      <c r="D1325" s="25" t="s">
        <v>4006</v>
      </c>
      <c r="E1325" s="25" t="s">
        <v>4028</v>
      </c>
      <c r="F1325" s="24" t="str">
        <f t="shared" si="41"/>
        <v>雲南市</v>
      </c>
      <c r="G1325" s="24" t="str">
        <f t="shared" si="42"/>
        <v>ｳﾝﾅﾝｼ</v>
      </c>
    </row>
    <row r="1326" spans="1:7">
      <c r="A1326" s="25" t="s">
        <v>4029</v>
      </c>
      <c r="B1326" s="25" t="s">
        <v>157</v>
      </c>
      <c r="C1326" s="25" t="s">
        <v>4030</v>
      </c>
      <c r="D1326" s="25" t="s">
        <v>4006</v>
      </c>
      <c r="E1326" s="25" t="s">
        <v>4031</v>
      </c>
      <c r="F1326" s="24" t="str">
        <f t="shared" si="41"/>
        <v>奥出雲町</v>
      </c>
      <c r="G1326" s="24" t="str">
        <f t="shared" si="42"/>
        <v>ｵｸｲｽﾞﾓﾁｮｳ</v>
      </c>
    </row>
    <row r="1327" spans="1:7">
      <c r="A1327" s="25" t="s">
        <v>4032</v>
      </c>
      <c r="B1327" s="25" t="s">
        <v>157</v>
      </c>
      <c r="C1327" s="25" t="s">
        <v>4033</v>
      </c>
      <c r="D1327" s="25" t="s">
        <v>4006</v>
      </c>
      <c r="E1327" s="25" t="s">
        <v>4034</v>
      </c>
      <c r="F1327" s="24" t="str">
        <f t="shared" si="41"/>
        <v>飯南町</v>
      </c>
      <c r="G1327" s="24" t="str">
        <f t="shared" si="42"/>
        <v>ｲｲﾅﾝﾁｮｳ</v>
      </c>
    </row>
    <row r="1328" spans="1:7">
      <c r="A1328" s="25" t="s">
        <v>4035</v>
      </c>
      <c r="B1328" s="25" t="s">
        <v>157</v>
      </c>
      <c r="C1328" s="25" t="s">
        <v>4036</v>
      </c>
      <c r="D1328" s="25" t="s">
        <v>4006</v>
      </c>
      <c r="E1328" s="25" t="s">
        <v>4037</v>
      </c>
      <c r="F1328" s="24" t="str">
        <f t="shared" si="41"/>
        <v>川本町</v>
      </c>
      <c r="G1328" s="24" t="str">
        <f t="shared" si="42"/>
        <v>ｶﾜﾓﾄﾏﾁ</v>
      </c>
    </row>
    <row r="1329" spans="1:7">
      <c r="A1329" s="25" t="s">
        <v>4038</v>
      </c>
      <c r="B1329" s="25" t="s">
        <v>157</v>
      </c>
      <c r="C1329" s="25" t="s">
        <v>1023</v>
      </c>
      <c r="D1329" s="25" t="s">
        <v>4006</v>
      </c>
      <c r="E1329" s="25" t="s">
        <v>1024</v>
      </c>
      <c r="F1329" s="24" t="str">
        <f t="shared" si="41"/>
        <v>美郷町</v>
      </c>
      <c r="G1329" s="24" t="str">
        <f t="shared" si="42"/>
        <v>ﾐｻﾄﾁｮｳ</v>
      </c>
    </row>
    <row r="1330" spans="1:7">
      <c r="A1330" s="25" t="s">
        <v>4039</v>
      </c>
      <c r="B1330" s="25" t="s">
        <v>157</v>
      </c>
      <c r="C1330" s="25" t="s">
        <v>4040</v>
      </c>
      <c r="D1330" s="25" t="s">
        <v>4006</v>
      </c>
      <c r="E1330" s="25" t="s">
        <v>4041</v>
      </c>
      <c r="F1330" s="24" t="str">
        <f t="shared" si="41"/>
        <v>邑南町</v>
      </c>
      <c r="G1330" s="24" t="str">
        <f t="shared" si="42"/>
        <v>ｵｵﾅﾝﾁｮｳ</v>
      </c>
    </row>
    <row r="1331" spans="1:7">
      <c r="A1331" s="25" t="s">
        <v>4042</v>
      </c>
      <c r="B1331" s="25" t="s">
        <v>157</v>
      </c>
      <c r="C1331" s="25" t="s">
        <v>4043</v>
      </c>
      <c r="D1331" s="25" t="s">
        <v>4006</v>
      </c>
      <c r="E1331" s="25" t="s">
        <v>4044</v>
      </c>
      <c r="F1331" s="24" t="str">
        <f t="shared" si="41"/>
        <v>津和野町</v>
      </c>
      <c r="G1331" s="24" t="str">
        <f t="shared" si="42"/>
        <v>ﾂﾜﾉﾁｮｳ</v>
      </c>
    </row>
    <row r="1332" spans="1:7">
      <c r="A1332" s="25" t="s">
        <v>4045</v>
      </c>
      <c r="B1332" s="25" t="s">
        <v>157</v>
      </c>
      <c r="C1332" s="25" t="s">
        <v>4046</v>
      </c>
      <c r="D1332" s="25" t="s">
        <v>4006</v>
      </c>
      <c r="E1332" s="25" t="s">
        <v>4047</v>
      </c>
      <c r="F1332" s="24" t="str">
        <f t="shared" si="41"/>
        <v>吉賀町</v>
      </c>
      <c r="G1332" s="24" t="str">
        <f t="shared" si="42"/>
        <v>ﾖｼｶﾁｮｳ</v>
      </c>
    </row>
    <row r="1333" spans="1:7">
      <c r="A1333" s="25" t="s">
        <v>4048</v>
      </c>
      <c r="B1333" s="25" t="s">
        <v>157</v>
      </c>
      <c r="C1333" s="25" t="s">
        <v>4049</v>
      </c>
      <c r="D1333" s="25" t="s">
        <v>4006</v>
      </c>
      <c r="E1333" s="25" t="s">
        <v>4050</v>
      </c>
      <c r="F1333" s="24" t="str">
        <f t="shared" si="41"/>
        <v>海士町</v>
      </c>
      <c r="G1333" s="24" t="str">
        <f t="shared" si="42"/>
        <v>ｱﾏﾁｮｳ</v>
      </c>
    </row>
    <row r="1334" spans="1:7">
      <c r="A1334" s="25" t="s">
        <v>4051</v>
      </c>
      <c r="B1334" s="25" t="s">
        <v>157</v>
      </c>
      <c r="C1334" s="25" t="s">
        <v>4052</v>
      </c>
      <c r="D1334" s="25" t="s">
        <v>4006</v>
      </c>
      <c r="E1334" s="25" t="s">
        <v>4053</v>
      </c>
      <c r="F1334" s="24" t="str">
        <f t="shared" si="41"/>
        <v>西ノ島町</v>
      </c>
      <c r="G1334" s="24" t="str">
        <f t="shared" si="42"/>
        <v>ﾆｼﾉｼﾏﾁｮｳ</v>
      </c>
    </row>
    <row r="1335" spans="1:7">
      <c r="A1335" s="25" t="s">
        <v>4054</v>
      </c>
      <c r="B1335" s="25" t="s">
        <v>157</v>
      </c>
      <c r="C1335" s="25" t="s">
        <v>4055</v>
      </c>
      <c r="D1335" s="25" t="s">
        <v>4006</v>
      </c>
      <c r="E1335" s="25" t="s">
        <v>4056</v>
      </c>
      <c r="F1335" s="24" t="str">
        <f t="shared" si="41"/>
        <v>知夫村</v>
      </c>
      <c r="G1335" s="24" t="str">
        <f t="shared" si="42"/>
        <v>ﾁﾌﾞﾑﾗ</v>
      </c>
    </row>
    <row r="1336" spans="1:7">
      <c r="A1336" s="25" t="s">
        <v>4057</v>
      </c>
      <c r="B1336" s="25" t="s">
        <v>157</v>
      </c>
      <c r="C1336" s="25" t="s">
        <v>4058</v>
      </c>
      <c r="D1336" s="25" t="s">
        <v>4006</v>
      </c>
      <c r="E1336" s="25" t="s">
        <v>4059</v>
      </c>
      <c r="F1336" s="24" t="str">
        <f t="shared" si="41"/>
        <v>隠岐の島町</v>
      </c>
      <c r="G1336" s="24" t="str">
        <f t="shared" si="42"/>
        <v>ｵｷﾉｼﾏﾁｮｳ</v>
      </c>
    </row>
    <row r="1337" spans="1:7">
      <c r="A1337" s="26" t="s">
        <v>4060</v>
      </c>
      <c r="B1337" s="26" t="s">
        <v>4061</v>
      </c>
      <c r="C1337" s="27"/>
      <c r="D1337" s="28" t="s">
        <v>4062</v>
      </c>
      <c r="E1337" s="27"/>
      <c r="F1337" s="24" t="str">
        <f t="shared" si="41"/>
        <v>岡山県</v>
      </c>
      <c r="G1337" s="24" t="str">
        <f t="shared" si="42"/>
        <v>ｵｶﾔﾏｹﾝ</v>
      </c>
    </row>
    <row r="1338" spans="1:7">
      <c r="A1338" s="25" t="s">
        <v>4063</v>
      </c>
      <c r="B1338" s="25" t="s">
        <v>161</v>
      </c>
      <c r="C1338" s="25" t="s">
        <v>4064</v>
      </c>
      <c r="D1338" s="25" t="s">
        <v>4065</v>
      </c>
      <c r="E1338" s="25" t="s">
        <v>4066</v>
      </c>
      <c r="F1338" s="24" t="str">
        <f t="shared" si="41"/>
        <v>岡山市</v>
      </c>
      <c r="G1338" s="24" t="str">
        <f t="shared" si="42"/>
        <v>ｵｶﾔﾏｼ</v>
      </c>
    </row>
    <row r="1339" spans="1:7">
      <c r="A1339" s="25" t="s">
        <v>4067</v>
      </c>
      <c r="B1339" s="25" t="s">
        <v>161</v>
      </c>
      <c r="C1339" s="25" t="s">
        <v>4068</v>
      </c>
      <c r="D1339" s="25" t="s">
        <v>4065</v>
      </c>
      <c r="E1339" s="25" t="s">
        <v>4069</v>
      </c>
      <c r="F1339" s="24" t="str">
        <f t="shared" si="41"/>
        <v>倉敷市</v>
      </c>
      <c r="G1339" s="24" t="str">
        <f t="shared" si="42"/>
        <v>ｸﾗｼｷｼ</v>
      </c>
    </row>
    <row r="1340" spans="1:7">
      <c r="A1340" s="25" t="s">
        <v>4070</v>
      </c>
      <c r="B1340" s="25" t="s">
        <v>161</v>
      </c>
      <c r="C1340" s="25" t="s">
        <v>4071</v>
      </c>
      <c r="D1340" s="25" t="s">
        <v>4065</v>
      </c>
      <c r="E1340" s="25" t="s">
        <v>4072</v>
      </c>
      <c r="F1340" s="24" t="str">
        <f t="shared" si="41"/>
        <v>津山市</v>
      </c>
      <c r="G1340" s="24" t="str">
        <f t="shared" si="42"/>
        <v>ﾂﾔﾏｼ</v>
      </c>
    </row>
    <row r="1341" spans="1:7">
      <c r="A1341" s="25" t="s">
        <v>4073</v>
      </c>
      <c r="B1341" s="25" t="s">
        <v>161</v>
      </c>
      <c r="C1341" s="25" t="s">
        <v>4074</v>
      </c>
      <c r="D1341" s="25" t="s">
        <v>4065</v>
      </c>
      <c r="E1341" s="25" t="s">
        <v>4075</v>
      </c>
      <c r="F1341" s="24" t="str">
        <f t="shared" si="41"/>
        <v>玉野市</v>
      </c>
      <c r="G1341" s="24" t="str">
        <f t="shared" si="42"/>
        <v>ﾀﾏﾉｼ</v>
      </c>
    </row>
    <row r="1342" spans="1:7">
      <c r="A1342" s="25" t="s">
        <v>4076</v>
      </c>
      <c r="B1342" s="25" t="s">
        <v>161</v>
      </c>
      <c r="C1342" s="25" t="s">
        <v>4077</v>
      </c>
      <c r="D1342" s="25" t="s">
        <v>4065</v>
      </c>
      <c r="E1342" s="25" t="s">
        <v>4078</v>
      </c>
      <c r="F1342" s="24" t="str">
        <f t="shared" si="41"/>
        <v>笠岡市</v>
      </c>
      <c r="G1342" s="24" t="str">
        <f t="shared" si="42"/>
        <v>ｶｻｵｶｼ</v>
      </c>
    </row>
    <row r="1343" spans="1:7">
      <c r="A1343" s="25" t="s">
        <v>4079</v>
      </c>
      <c r="B1343" s="25" t="s">
        <v>161</v>
      </c>
      <c r="C1343" s="25" t="s">
        <v>4080</v>
      </c>
      <c r="D1343" s="25" t="s">
        <v>4065</v>
      </c>
      <c r="E1343" s="25" t="s">
        <v>4081</v>
      </c>
      <c r="F1343" s="24" t="str">
        <f t="shared" si="41"/>
        <v>井原市</v>
      </c>
      <c r="G1343" s="24" t="str">
        <f t="shared" si="42"/>
        <v>ｲﾊﾞﾗｼ</v>
      </c>
    </row>
    <row r="1344" spans="1:7">
      <c r="A1344" s="25" t="s">
        <v>4082</v>
      </c>
      <c r="B1344" s="25" t="s">
        <v>161</v>
      </c>
      <c r="C1344" s="25" t="s">
        <v>4083</v>
      </c>
      <c r="D1344" s="25" t="s">
        <v>4065</v>
      </c>
      <c r="E1344" s="25" t="s">
        <v>4084</v>
      </c>
      <c r="F1344" s="24" t="str">
        <f t="shared" si="41"/>
        <v>総社市</v>
      </c>
      <c r="G1344" s="24" t="str">
        <f t="shared" si="42"/>
        <v>ｿｳｼﾞﾔｼ</v>
      </c>
    </row>
    <row r="1345" spans="1:7">
      <c r="A1345" s="25" t="s">
        <v>4085</v>
      </c>
      <c r="B1345" s="25" t="s">
        <v>161</v>
      </c>
      <c r="C1345" s="25" t="s">
        <v>4086</v>
      </c>
      <c r="D1345" s="25" t="s">
        <v>4065</v>
      </c>
      <c r="E1345" s="25" t="s">
        <v>4087</v>
      </c>
      <c r="F1345" s="24" t="str">
        <f t="shared" si="41"/>
        <v>高梁市</v>
      </c>
      <c r="G1345" s="24" t="str">
        <f t="shared" si="42"/>
        <v>ﾀｶﾊｼｼ</v>
      </c>
    </row>
    <row r="1346" spans="1:7">
      <c r="A1346" s="25" t="s">
        <v>4088</v>
      </c>
      <c r="B1346" s="25" t="s">
        <v>161</v>
      </c>
      <c r="C1346" s="25" t="s">
        <v>4089</v>
      </c>
      <c r="D1346" s="25" t="s">
        <v>4065</v>
      </c>
      <c r="E1346" s="25" t="s">
        <v>4090</v>
      </c>
      <c r="F1346" s="24" t="str">
        <f t="shared" si="41"/>
        <v>新見市</v>
      </c>
      <c r="G1346" s="24" t="str">
        <f t="shared" si="42"/>
        <v>ﾆｲﾐｼ</v>
      </c>
    </row>
    <row r="1347" spans="1:7">
      <c r="A1347" s="25" t="s">
        <v>4091</v>
      </c>
      <c r="B1347" s="25" t="s">
        <v>161</v>
      </c>
      <c r="C1347" s="25" t="s">
        <v>4092</v>
      </c>
      <c r="D1347" s="25" t="s">
        <v>4065</v>
      </c>
      <c r="E1347" s="25" t="s">
        <v>4093</v>
      </c>
      <c r="F1347" s="24" t="str">
        <f t="shared" ref="F1347:F1410" si="43">IF(C1347="",B1347,C1347)</f>
        <v>備前市</v>
      </c>
      <c r="G1347" s="24" t="str">
        <f t="shared" ref="G1347:G1410" si="44">IF(E1347="",D1347,E1347)</f>
        <v>ﾋﾞｾﾞﾝｼ</v>
      </c>
    </row>
    <row r="1348" spans="1:7">
      <c r="A1348" s="25" t="s">
        <v>4094</v>
      </c>
      <c r="B1348" s="25" t="s">
        <v>161</v>
      </c>
      <c r="C1348" s="25" t="s">
        <v>4095</v>
      </c>
      <c r="D1348" s="25" t="s">
        <v>4065</v>
      </c>
      <c r="E1348" s="25" t="s">
        <v>4096</v>
      </c>
      <c r="F1348" s="24" t="str">
        <f t="shared" si="43"/>
        <v>瀬戸内市</v>
      </c>
      <c r="G1348" s="24" t="str">
        <f t="shared" si="44"/>
        <v>ｾﾄｳﾁｼ</v>
      </c>
    </row>
    <row r="1349" spans="1:7">
      <c r="A1349" s="25" t="s">
        <v>4097</v>
      </c>
      <c r="B1349" s="25" t="s">
        <v>161</v>
      </c>
      <c r="C1349" s="25" t="s">
        <v>4098</v>
      </c>
      <c r="D1349" s="25" t="s">
        <v>4065</v>
      </c>
      <c r="E1349" s="25" t="s">
        <v>4099</v>
      </c>
      <c r="F1349" s="24" t="str">
        <f t="shared" si="43"/>
        <v>赤磐市</v>
      </c>
      <c r="G1349" s="24" t="str">
        <f t="shared" si="44"/>
        <v>ｱｶｲﾜｼ</v>
      </c>
    </row>
    <row r="1350" spans="1:7">
      <c r="A1350" s="25" t="s">
        <v>4100</v>
      </c>
      <c r="B1350" s="25" t="s">
        <v>161</v>
      </c>
      <c r="C1350" s="25" t="s">
        <v>4101</v>
      </c>
      <c r="D1350" s="25" t="s">
        <v>4065</v>
      </c>
      <c r="E1350" s="25" t="s">
        <v>4102</v>
      </c>
      <c r="F1350" s="24" t="str">
        <f t="shared" si="43"/>
        <v>真庭市</v>
      </c>
      <c r="G1350" s="24" t="str">
        <f t="shared" si="44"/>
        <v>ﾏﾆﾜｼ</v>
      </c>
    </row>
    <row r="1351" spans="1:7">
      <c r="A1351" s="25" t="s">
        <v>4103</v>
      </c>
      <c r="B1351" s="25" t="s">
        <v>161</v>
      </c>
      <c r="C1351" s="25" t="s">
        <v>4104</v>
      </c>
      <c r="D1351" s="25" t="s">
        <v>4065</v>
      </c>
      <c r="E1351" s="25" t="s">
        <v>4105</v>
      </c>
      <c r="F1351" s="24" t="str">
        <f t="shared" si="43"/>
        <v>美作市</v>
      </c>
      <c r="G1351" s="24" t="str">
        <f t="shared" si="44"/>
        <v>ﾐﾏｻｶｼ</v>
      </c>
    </row>
    <row r="1352" spans="1:7">
      <c r="A1352" s="25" t="s">
        <v>4106</v>
      </c>
      <c r="B1352" s="25" t="s">
        <v>161</v>
      </c>
      <c r="C1352" s="25" t="s">
        <v>4107</v>
      </c>
      <c r="D1352" s="25" t="s">
        <v>4065</v>
      </c>
      <c r="E1352" s="25" t="s">
        <v>4108</v>
      </c>
      <c r="F1352" s="24" t="str">
        <f t="shared" si="43"/>
        <v>浅口市</v>
      </c>
      <c r="G1352" s="24" t="str">
        <f t="shared" si="44"/>
        <v>ｱｻｸﾁｼ</v>
      </c>
    </row>
    <row r="1353" spans="1:7">
      <c r="A1353" s="25" t="s">
        <v>4109</v>
      </c>
      <c r="B1353" s="25" t="s">
        <v>161</v>
      </c>
      <c r="C1353" s="25" t="s">
        <v>4110</v>
      </c>
      <c r="D1353" s="25" t="s">
        <v>4065</v>
      </c>
      <c r="E1353" s="25" t="s">
        <v>4111</v>
      </c>
      <c r="F1353" s="24" t="str">
        <f t="shared" si="43"/>
        <v>和気町</v>
      </c>
      <c r="G1353" s="24" t="str">
        <f t="shared" si="44"/>
        <v>ﾜｹﾁｮｳ</v>
      </c>
    </row>
    <row r="1354" spans="1:7">
      <c r="A1354" s="25" t="s">
        <v>4112</v>
      </c>
      <c r="B1354" s="25" t="s">
        <v>161</v>
      </c>
      <c r="C1354" s="25" t="s">
        <v>4113</v>
      </c>
      <c r="D1354" s="25" t="s">
        <v>4065</v>
      </c>
      <c r="E1354" s="25" t="s">
        <v>4114</v>
      </c>
      <c r="F1354" s="24" t="str">
        <f t="shared" si="43"/>
        <v>早島町</v>
      </c>
      <c r="G1354" s="24" t="str">
        <f t="shared" si="44"/>
        <v>ﾊﾔｼﾏﾁｮｳ</v>
      </c>
    </row>
    <row r="1355" spans="1:7">
      <c r="A1355" s="25" t="s">
        <v>4115</v>
      </c>
      <c r="B1355" s="25" t="s">
        <v>161</v>
      </c>
      <c r="C1355" s="25" t="s">
        <v>4116</v>
      </c>
      <c r="D1355" s="25" t="s">
        <v>4065</v>
      </c>
      <c r="E1355" s="25" t="s">
        <v>4117</v>
      </c>
      <c r="F1355" s="24" t="str">
        <f t="shared" si="43"/>
        <v>里庄町</v>
      </c>
      <c r="G1355" s="24" t="str">
        <f t="shared" si="44"/>
        <v>ｻﾄｼｮｳﾁｮｳ</v>
      </c>
    </row>
    <row r="1356" spans="1:7">
      <c r="A1356" s="25" t="s">
        <v>4118</v>
      </c>
      <c r="B1356" s="25" t="s">
        <v>161</v>
      </c>
      <c r="C1356" s="25" t="s">
        <v>4119</v>
      </c>
      <c r="D1356" s="25" t="s">
        <v>4065</v>
      </c>
      <c r="E1356" s="25" t="s">
        <v>4120</v>
      </c>
      <c r="F1356" s="24" t="str">
        <f t="shared" si="43"/>
        <v>矢掛町</v>
      </c>
      <c r="G1356" s="24" t="str">
        <f t="shared" si="44"/>
        <v>ﾔｶｹﾞﾁｮｳ</v>
      </c>
    </row>
    <row r="1357" spans="1:7">
      <c r="A1357" s="25" t="s">
        <v>4121</v>
      </c>
      <c r="B1357" s="25" t="s">
        <v>161</v>
      </c>
      <c r="C1357" s="25" t="s">
        <v>4122</v>
      </c>
      <c r="D1357" s="25" t="s">
        <v>4065</v>
      </c>
      <c r="E1357" s="25" t="s">
        <v>4123</v>
      </c>
      <c r="F1357" s="24" t="str">
        <f t="shared" si="43"/>
        <v>新庄村</v>
      </c>
      <c r="G1357" s="24" t="str">
        <f t="shared" si="44"/>
        <v>ｼﾝｼﾞﾖｳｿﾝ</v>
      </c>
    </row>
    <row r="1358" spans="1:7">
      <c r="A1358" s="25" t="s">
        <v>4124</v>
      </c>
      <c r="B1358" s="25" t="s">
        <v>161</v>
      </c>
      <c r="C1358" s="25" t="s">
        <v>4125</v>
      </c>
      <c r="D1358" s="25" t="s">
        <v>4065</v>
      </c>
      <c r="E1358" s="25" t="s">
        <v>4126</v>
      </c>
      <c r="F1358" s="24" t="str">
        <f t="shared" si="43"/>
        <v>鏡野町</v>
      </c>
      <c r="G1358" s="24" t="str">
        <f t="shared" si="44"/>
        <v>ｶｶﾞﾐﾉﾁｮｳ</v>
      </c>
    </row>
    <row r="1359" spans="1:7">
      <c r="A1359" s="25" t="s">
        <v>4127</v>
      </c>
      <c r="B1359" s="25" t="s">
        <v>161</v>
      </c>
      <c r="C1359" s="25" t="s">
        <v>4128</v>
      </c>
      <c r="D1359" s="25" t="s">
        <v>4065</v>
      </c>
      <c r="E1359" s="25" t="s">
        <v>4129</v>
      </c>
      <c r="F1359" s="24" t="str">
        <f t="shared" si="43"/>
        <v>勝央町</v>
      </c>
      <c r="G1359" s="24" t="str">
        <f t="shared" si="44"/>
        <v>ｼｮｳｵｳﾁｮｳ</v>
      </c>
    </row>
    <row r="1360" spans="1:7">
      <c r="A1360" s="25" t="s">
        <v>4130</v>
      </c>
      <c r="B1360" s="25" t="s">
        <v>161</v>
      </c>
      <c r="C1360" s="25" t="s">
        <v>4131</v>
      </c>
      <c r="D1360" s="25" t="s">
        <v>4065</v>
      </c>
      <c r="E1360" s="25" t="s">
        <v>4132</v>
      </c>
      <c r="F1360" s="24" t="str">
        <f t="shared" si="43"/>
        <v>奈義町</v>
      </c>
      <c r="G1360" s="24" t="str">
        <f t="shared" si="44"/>
        <v>ﾅｷﾞﾁｮｳ</v>
      </c>
    </row>
    <row r="1361" spans="1:7">
      <c r="A1361" s="25" t="s">
        <v>4133</v>
      </c>
      <c r="B1361" s="25" t="s">
        <v>161</v>
      </c>
      <c r="C1361" s="25" t="s">
        <v>4134</v>
      </c>
      <c r="D1361" s="25" t="s">
        <v>4065</v>
      </c>
      <c r="E1361" s="25" t="s">
        <v>4135</v>
      </c>
      <c r="F1361" s="24" t="str">
        <f t="shared" si="43"/>
        <v>西粟倉村</v>
      </c>
      <c r="G1361" s="24" t="str">
        <f t="shared" si="44"/>
        <v>ﾆｼｱﾜｸﾗｿﾝ</v>
      </c>
    </row>
    <row r="1362" spans="1:7">
      <c r="A1362" s="25" t="s">
        <v>4136</v>
      </c>
      <c r="B1362" s="25" t="s">
        <v>161</v>
      </c>
      <c r="C1362" s="25" t="s">
        <v>4137</v>
      </c>
      <c r="D1362" s="25" t="s">
        <v>4065</v>
      </c>
      <c r="E1362" s="25" t="s">
        <v>4138</v>
      </c>
      <c r="F1362" s="24" t="str">
        <f t="shared" si="43"/>
        <v>久米南町</v>
      </c>
      <c r="G1362" s="24" t="str">
        <f t="shared" si="44"/>
        <v>ｸﾒﾅﾝﾁｮｳ</v>
      </c>
    </row>
    <row r="1363" spans="1:7">
      <c r="A1363" s="25" t="s">
        <v>4139</v>
      </c>
      <c r="B1363" s="25" t="s">
        <v>161</v>
      </c>
      <c r="C1363" s="25" t="s">
        <v>4140</v>
      </c>
      <c r="D1363" s="25" t="s">
        <v>4065</v>
      </c>
      <c r="E1363" s="25" t="s">
        <v>3604</v>
      </c>
      <c r="F1363" s="24" t="str">
        <f t="shared" si="43"/>
        <v>美咲町</v>
      </c>
      <c r="G1363" s="24" t="str">
        <f t="shared" si="44"/>
        <v>ﾐｻｷﾁｮｳ</v>
      </c>
    </row>
    <row r="1364" spans="1:7">
      <c r="A1364" s="25" t="s">
        <v>4141</v>
      </c>
      <c r="B1364" s="25" t="s">
        <v>161</v>
      </c>
      <c r="C1364" s="25" t="s">
        <v>4142</v>
      </c>
      <c r="D1364" s="25" t="s">
        <v>4065</v>
      </c>
      <c r="E1364" s="25" t="s">
        <v>4143</v>
      </c>
      <c r="F1364" s="24" t="str">
        <f t="shared" si="43"/>
        <v>吉備中央町</v>
      </c>
      <c r="G1364" s="24" t="str">
        <f t="shared" si="44"/>
        <v>ｷﾋﾞﾁｭｳｵｳﾁｮｳ</v>
      </c>
    </row>
    <row r="1365" spans="1:7">
      <c r="A1365" s="26" t="s">
        <v>4144</v>
      </c>
      <c r="B1365" s="26" t="s">
        <v>4145</v>
      </c>
      <c r="C1365" s="27"/>
      <c r="D1365" s="28" t="s">
        <v>4146</v>
      </c>
      <c r="E1365" s="27"/>
      <c r="F1365" s="24" t="str">
        <f t="shared" si="43"/>
        <v>広島県</v>
      </c>
      <c r="G1365" s="24" t="str">
        <f t="shared" si="44"/>
        <v>ﾋﾛｼﾏｹﾝ</v>
      </c>
    </row>
    <row r="1366" spans="1:7">
      <c r="A1366" s="25" t="s">
        <v>4147</v>
      </c>
      <c r="B1366" s="25" t="s">
        <v>165</v>
      </c>
      <c r="C1366" s="25" t="s">
        <v>4148</v>
      </c>
      <c r="D1366" s="25" t="s">
        <v>4149</v>
      </c>
      <c r="E1366" s="25" t="s">
        <v>4150</v>
      </c>
      <c r="F1366" s="24" t="str">
        <f t="shared" si="43"/>
        <v>広島市</v>
      </c>
      <c r="G1366" s="24" t="str">
        <f t="shared" si="44"/>
        <v>ﾋﾛｼﾏｼ</v>
      </c>
    </row>
    <row r="1367" spans="1:7">
      <c r="A1367" s="25" t="s">
        <v>4151</v>
      </c>
      <c r="B1367" s="25" t="s">
        <v>165</v>
      </c>
      <c r="C1367" s="25" t="s">
        <v>4152</v>
      </c>
      <c r="D1367" s="25" t="s">
        <v>4149</v>
      </c>
      <c r="E1367" s="25" t="s">
        <v>4153</v>
      </c>
      <c r="F1367" s="24" t="str">
        <f t="shared" si="43"/>
        <v>呉市</v>
      </c>
      <c r="G1367" s="24" t="str">
        <f t="shared" si="44"/>
        <v>ｸﾚｼ</v>
      </c>
    </row>
    <row r="1368" spans="1:7">
      <c r="A1368" s="25" t="s">
        <v>4154</v>
      </c>
      <c r="B1368" s="25" t="s">
        <v>165</v>
      </c>
      <c r="C1368" s="25" t="s">
        <v>4155</v>
      </c>
      <c r="D1368" s="25" t="s">
        <v>4149</v>
      </c>
      <c r="E1368" s="25" t="s">
        <v>4156</v>
      </c>
      <c r="F1368" s="24" t="str">
        <f t="shared" si="43"/>
        <v>竹原市</v>
      </c>
      <c r="G1368" s="24" t="str">
        <f t="shared" si="44"/>
        <v>ﾀｹﾊﾗｼ</v>
      </c>
    </row>
    <row r="1369" spans="1:7">
      <c r="A1369" s="25" t="s">
        <v>4157</v>
      </c>
      <c r="B1369" s="25" t="s">
        <v>165</v>
      </c>
      <c r="C1369" s="25" t="s">
        <v>4158</v>
      </c>
      <c r="D1369" s="25" t="s">
        <v>4149</v>
      </c>
      <c r="E1369" s="25" t="s">
        <v>4159</v>
      </c>
      <c r="F1369" s="24" t="str">
        <f t="shared" si="43"/>
        <v>三原市</v>
      </c>
      <c r="G1369" s="24" t="str">
        <f t="shared" si="44"/>
        <v>ﾐﾊﾗｼ</v>
      </c>
    </row>
    <row r="1370" spans="1:7">
      <c r="A1370" s="25" t="s">
        <v>4160</v>
      </c>
      <c r="B1370" s="25" t="s">
        <v>165</v>
      </c>
      <c r="C1370" s="25" t="s">
        <v>4161</v>
      </c>
      <c r="D1370" s="25" t="s">
        <v>4149</v>
      </c>
      <c r="E1370" s="25" t="s">
        <v>4162</v>
      </c>
      <c r="F1370" s="24" t="str">
        <f t="shared" si="43"/>
        <v>尾道市</v>
      </c>
      <c r="G1370" s="24" t="str">
        <f t="shared" si="44"/>
        <v>ｵﾉﾐﾁｼ</v>
      </c>
    </row>
    <row r="1371" spans="1:7">
      <c r="A1371" s="25" t="s">
        <v>4163</v>
      </c>
      <c r="B1371" s="25" t="s">
        <v>165</v>
      </c>
      <c r="C1371" s="25" t="s">
        <v>4164</v>
      </c>
      <c r="D1371" s="25" t="s">
        <v>4149</v>
      </c>
      <c r="E1371" s="25" t="s">
        <v>4165</v>
      </c>
      <c r="F1371" s="24" t="str">
        <f t="shared" si="43"/>
        <v>福山市</v>
      </c>
      <c r="G1371" s="24" t="str">
        <f t="shared" si="44"/>
        <v>ﾌｸﾔﾏｼ</v>
      </c>
    </row>
    <row r="1372" spans="1:7">
      <c r="A1372" s="25" t="s">
        <v>4166</v>
      </c>
      <c r="B1372" s="25" t="s">
        <v>165</v>
      </c>
      <c r="C1372" s="25" t="s">
        <v>2084</v>
      </c>
      <c r="D1372" s="25" t="s">
        <v>4149</v>
      </c>
      <c r="E1372" s="25" t="s">
        <v>2085</v>
      </c>
      <c r="F1372" s="24" t="str">
        <f t="shared" si="43"/>
        <v>府中市</v>
      </c>
      <c r="G1372" s="24" t="str">
        <f t="shared" si="44"/>
        <v>ﾌﾁｭｳｼ</v>
      </c>
    </row>
    <row r="1373" spans="1:7">
      <c r="A1373" s="25" t="s">
        <v>4167</v>
      </c>
      <c r="B1373" s="25" t="s">
        <v>165</v>
      </c>
      <c r="C1373" s="25" t="s">
        <v>4168</v>
      </c>
      <c r="D1373" s="25" t="s">
        <v>4149</v>
      </c>
      <c r="E1373" s="25" t="s">
        <v>3199</v>
      </c>
      <c r="F1373" s="24" t="str">
        <f t="shared" si="43"/>
        <v>三次市</v>
      </c>
      <c r="G1373" s="24" t="str">
        <f t="shared" si="44"/>
        <v>ﾐﾖｼｼ</v>
      </c>
    </row>
    <row r="1374" spans="1:7">
      <c r="A1374" s="25" t="s">
        <v>4169</v>
      </c>
      <c r="B1374" s="25" t="s">
        <v>165</v>
      </c>
      <c r="C1374" s="25" t="s">
        <v>4170</v>
      </c>
      <c r="D1374" s="25" t="s">
        <v>4149</v>
      </c>
      <c r="E1374" s="25" t="s">
        <v>4171</v>
      </c>
      <c r="F1374" s="24" t="str">
        <f t="shared" si="43"/>
        <v>庄原市</v>
      </c>
      <c r="G1374" s="24" t="str">
        <f t="shared" si="44"/>
        <v>ｼｮｳﾊﾞﾗｼ</v>
      </c>
    </row>
    <row r="1375" spans="1:7">
      <c r="A1375" s="25" t="s">
        <v>4172</v>
      </c>
      <c r="B1375" s="25" t="s">
        <v>165</v>
      </c>
      <c r="C1375" s="25" t="s">
        <v>4173</v>
      </c>
      <c r="D1375" s="25" t="s">
        <v>4149</v>
      </c>
      <c r="E1375" s="25" t="s">
        <v>4174</v>
      </c>
      <c r="F1375" s="24" t="str">
        <f t="shared" si="43"/>
        <v>大竹市</v>
      </c>
      <c r="G1375" s="24" t="str">
        <f t="shared" si="44"/>
        <v>ｵｵﾀｹｼ</v>
      </c>
    </row>
    <row r="1376" spans="1:7">
      <c r="A1376" s="25" t="s">
        <v>4175</v>
      </c>
      <c r="B1376" s="25" t="s">
        <v>165</v>
      </c>
      <c r="C1376" s="25" t="s">
        <v>4176</v>
      </c>
      <c r="D1376" s="25" t="s">
        <v>4149</v>
      </c>
      <c r="E1376" s="25" t="s">
        <v>4177</v>
      </c>
      <c r="F1376" s="24" t="str">
        <f t="shared" si="43"/>
        <v>東広島市</v>
      </c>
      <c r="G1376" s="24" t="str">
        <f t="shared" si="44"/>
        <v>ﾋｶﾞｼﾋﾛｼﾏｼ</v>
      </c>
    </row>
    <row r="1377" spans="1:7">
      <c r="A1377" s="25" t="s">
        <v>4178</v>
      </c>
      <c r="B1377" s="25" t="s">
        <v>165</v>
      </c>
      <c r="C1377" s="25" t="s">
        <v>4179</v>
      </c>
      <c r="D1377" s="25" t="s">
        <v>4149</v>
      </c>
      <c r="E1377" s="25" t="s">
        <v>4180</v>
      </c>
      <c r="F1377" s="24" t="str">
        <f t="shared" si="43"/>
        <v>廿日市市</v>
      </c>
      <c r="G1377" s="24" t="str">
        <f t="shared" si="44"/>
        <v>ﾊﾂｶｲﾁｼ</v>
      </c>
    </row>
    <row r="1378" spans="1:7">
      <c r="A1378" s="25" t="s">
        <v>4181</v>
      </c>
      <c r="B1378" s="25" t="s">
        <v>165</v>
      </c>
      <c r="C1378" s="25" t="s">
        <v>4182</v>
      </c>
      <c r="D1378" s="25" t="s">
        <v>4149</v>
      </c>
      <c r="E1378" s="25" t="s">
        <v>4183</v>
      </c>
      <c r="F1378" s="24" t="str">
        <f t="shared" si="43"/>
        <v>安芸高田市</v>
      </c>
      <c r="G1378" s="24" t="str">
        <f t="shared" si="44"/>
        <v>ｱｷﾀｶﾀｼ</v>
      </c>
    </row>
    <row r="1379" spans="1:7">
      <c r="A1379" s="25" t="s">
        <v>4184</v>
      </c>
      <c r="B1379" s="25" t="s">
        <v>165</v>
      </c>
      <c r="C1379" s="25" t="s">
        <v>4185</v>
      </c>
      <c r="D1379" s="25" t="s">
        <v>4149</v>
      </c>
      <c r="E1379" s="25" t="s">
        <v>4186</v>
      </c>
      <c r="F1379" s="24" t="str">
        <f t="shared" si="43"/>
        <v>江田島市</v>
      </c>
      <c r="G1379" s="24" t="str">
        <f t="shared" si="44"/>
        <v>ｴﾀｼﾞﾏｼ</v>
      </c>
    </row>
    <row r="1380" spans="1:7">
      <c r="A1380" s="25" t="s">
        <v>4187</v>
      </c>
      <c r="B1380" s="25" t="s">
        <v>165</v>
      </c>
      <c r="C1380" s="25" t="s">
        <v>4188</v>
      </c>
      <c r="D1380" s="25" t="s">
        <v>4149</v>
      </c>
      <c r="E1380" s="25" t="s">
        <v>4189</v>
      </c>
      <c r="F1380" s="24" t="str">
        <f t="shared" si="43"/>
        <v>府中町</v>
      </c>
      <c r="G1380" s="24" t="str">
        <f t="shared" si="44"/>
        <v>ﾌﾁｭｳﾁｮｳ</v>
      </c>
    </row>
    <row r="1381" spans="1:7">
      <c r="A1381" s="25" t="s">
        <v>4190</v>
      </c>
      <c r="B1381" s="25" t="s">
        <v>165</v>
      </c>
      <c r="C1381" s="25" t="s">
        <v>4191</v>
      </c>
      <c r="D1381" s="25" t="s">
        <v>4149</v>
      </c>
      <c r="E1381" s="25" t="s">
        <v>4192</v>
      </c>
      <c r="F1381" s="24" t="str">
        <f t="shared" si="43"/>
        <v>海田町</v>
      </c>
      <c r="G1381" s="24" t="str">
        <f t="shared" si="44"/>
        <v>ｶｲﾀﾁｮｳ</v>
      </c>
    </row>
    <row r="1382" spans="1:7">
      <c r="A1382" s="25" t="s">
        <v>4193</v>
      </c>
      <c r="B1382" s="25" t="s">
        <v>165</v>
      </c>
      <c r="C1382" s="25" t="s">
        <v>4194</v>
      </c>
      <c r="D1382" s="25" t="s">
        <v>4149</v>
      </c>
      <c r="E1382" s="25" t="s">
        <v>4195</v>
      </c>
      <c r="F1382" s="24" t="str">
        <f t="shared" si="43"/>
        <v>熊野町</v>
      </c>
      <c r="G1382" s="24" t="str">
        <f t="shared" si="44"/>
        <v>ｸﾏﾉﾁｮｳ</v>
      </c>
    </row>
    <row r="1383" spans="1:7">
      <c r="A1383" s="25" t="s">
        <v>4196</v>
      </c>
      <c r="B1383" s="25" t="s">
        <v>165</v>
      </c>
      <c r="C1383" s="25" t="s">
        <v>4197</v>
      </c>
      <c r="D1383" s="25" t="s">
        <v>4149</v>
      </c>
      <c r="E1383" s="25" t="s">
        <v>4198</v>
      </c>
      <c r="F1383" s="24" t="str">
        <f t="shared" si="43"/>
        <v>坂町</v>
      </c>
      <c r="G1383" s="24" t="str">
        <f t="shared" si="44"/>
        <v>ｻｶﾁｮｳ</v>
      </c>
    </row>
    <row r="1384" spans="1:7">
      <c r="A1384" s="25" t="s">
        <v>4199</v>
      </c>
      <c r="B1384" s="25" t="s">
        <v>165</v>
      </c>
      <c r="C1384" s="25" t="s">
        <v>4200</v>
      </c>
      <c r="D1384" s="25" t="s">
        <v>4149</v>
      </c>
      <c r="E1384" s="25" t="s">
        <v>4201</v>
      </c>
      <c r="F1384" s="24" t="str">
        <f t="shared" si="43"/>
        <v>安芸太田町</v>
      </c>
      <c r="G1384" s="24" t="str">
        <f t="shared" si="44"/>
        <v>ｱｷｵｵﾀﾁｮｳ</v>
      </c>
    </row>
    <row r="1385" spans="1:7">
      <c r="A1385" s="25" t="s">
        <v>4202</v>
      </c>
      <c r="B1385" s="25" t="s">
        <v>165</v>
      </c>
      <c r="C1385" s="25" t="s">
        <v>4203</v>
      </c>
      <c r="D1385" s="25" t="s">
        <v>4149</v>
      </c>
      <c r="E1385" s="25" t="s">
        <v>4204</v>
      </c>
      <c r="F1385" s="24" t="str">
        <f t="shared" si="43"/>
        <v>北広島町</v>
      </c>
      <c r="G1385" s="24" t="str">
        <f t="shared" si="44"/>
        <v>ｷﾀﾋﾛｼﾏﾁｮｳ</v>
      </c>
    </row>
    <row r="1386" spans="1:7">
      <c r="A1386" s="25" t="s">
        <v>4205</v>
      </c>
      <c r="B1386" s="25" t="s">
        <v>165</v>
      </c>
      <c r="C1386" s="25" t="s">
        <v>4206</v>
      </c>
      <c r="D1386" s="25" t="s">
        <v>4149</v>
      </c>
      <c r="E1386" s="25" t="s">
        <v>4207</v>
      </c>
      <c r="F1386" s="24" t="str">
        <f t="shared" si="43"/>
        <v>大崎上島町</v>
      </c>
      <c r="G1386" s="24" t="str">
        <f t="shared" si="44"/>
        <v>ｵｵｻｷｶﾐｼﾞﾏﾁｮｳ</v>
      </c>
    </row>
    <row r="1387" spans="1:7">
      <c r="A1387" s="25" t="s">
        <v>4208</v>
      </c>
      <c r="B1387" s="25" t="s">
        <v>165</v>
      </c>
      <c r="C1387" s="25" t="s">
        <v>4209</v>
      </c>
      <c r="D1387" s="25" t="s">
        <v>4149</v>
      </c>
      <c r="E1387" s="25" t="s">
        <v>4210</v>
      </c>
      <c r="F1387" s="24" t="str">
        <f t="shared" si="43"/>
        <v>世羅町</v>
      </c>
      <c r="G1387" s="24" t="str">
        <f t="shared" si="44"/>
        <v>ｾﾗﾁｮｳ</v>
      </c>
    </row>
    <row r="1388" spans="1:7">
      <c r="A1388" s="25" t="s">
        <v>4211</v>
      </c>
      <c r="B1388" s="25" t="s">
        <v>165</v>
      </c>
      <c r="C1388" s="25" t="s">
        <v>4212</v>
      </c>
      <c r="D1388" s="25" t="s">
        <v>4149</v>
      </c>
      <c r="E1388" s="25" t="s">
        <v>4213</v>
      </c>
      <c r="F1388" s="24" t="str">
        <f t="shared" si="43"/>
        <v>神石高原町</v>
      </c>
      <c r="G1388" s="24" t="str">
        <f t="shared" si="44"/>
        <v>ｼﾞﾝｾｷｺｳｹﾞﾝﾁｮｳ</v>
      </c>
    </row>
    <row r="1389" spans="1:7">
      <c r="A1389" s="26" t="s">
        <v>4214</v>
      </c>
      <c r="B1389" s="26" t="s">
        <v>4215</v>
      </c>
      <c r="C1389" s="27"/>
      <c r="D1389" s="28" t="s">
        <v>4216</v>
      </c>
      <c r="E1389" s="27"/>
      <c r="F1389" s="24" t="str">
        <f t="shared" si="43"/>
        <v>山口県</v>
      </c>
      <c r="G1389" s="24" t="str">
        <f t="shared" si="44"/>
        <v>ﾔﾏｸﾞﾁｹﾝ</v>
      </c>
    </row>
    <row r="1390" spans="1:7">
      <c r="A1390" s="25" t="s">
        <v>4217</v>
      </c>
      <c r="B1390" s="25" t="s">
        <v>169</v>
      </c>
      <c r="C1390" s="25" t="s">
        <v>4218</v>
      </c>
      <c r="D1390" s="25" t="s">
        <v>4219</v>
      </c>
      <c r="E1390" s="25" t="s">
        <v>4220</v>
      </c>
      <c r="F1390" s="24" t="str">
        <f t="shared" si="43"/>
        <v>下関市</v>
      </c>
      <c r="G1390" s="24" t="str">
        <f t="shared" si="44"/>
        <v>ｼﾓﾉｾｷｼ</v>
      </c>
    </row>
    <row r="1391" spans="1:7">
      <c r="A1391" s="25" t="s">
        <v>4221</v>
      </c>
      <c r="B1391" s="25" t="s">
        <v>169</v>
      </c>
      <c r="C1391" s="25" t="s">
        <v>4222</v>
      </c>
      <c r="D1391" s="25" t="s">
        <v>4219</v>
      </c>
      <c r="E1391" s="25" t="s">
        <v>4223</v>
      </c>
      <c r="F1391" s="24" t="str">
        <f t="shared" si="43"/>
        <v>宇部市</v>
      </c>
      <c r="G1391" s="24" t="str">
        <f t="shared" si="44"/>
        <v>ｳﾍﾞｼ</v>
      </c>
    </row>
    <row r="1392" spans="1:7">
      <c r="A1392" s="25" t="s">
        <v>4224</v>
      </c>
      <c r="B1392" s="25" t="s">
        <v>169</v>
      </c>
      <c r="C1392" s="25" t="s">
        <v>4225</v>
      </c>
      <c r="D1392" s="25" t="s">
        <v>4219</v>
      </c>
      <c r="E1392" s="25" t="s">
        <v>4226</v>
      </c>
      <c r="F1392" s="24" t="str">
        <f t="shared" si="43"/>
        <v>山口市</v>
      </c>
      <c r="G1392" s="24" t="str">
        <f t="shared" si="44"/>
        <v>ﾔﾏｸﾞﾁｼ</v>
      </c>
    </row>
    <row r="1393" spans="1:7">
      <c r="A1393" s="25" t="s">
        <v>4227</v>
      </c>
      <c r="B1393" s="25" t="s">
        <v>169</v>
      </c>
      <c r="C1393" s="25" t="s">
        <v>4228</v>
      </c>
      <c r="D1393" s="25" t="s">
        <v>4219</v>
      </c>
      <c r="E1393" s="25" t="s">
        <v>4229</v>
      </c>
      <c r="F1393" s="24" t="str">
        <f t="shared" si="43"/>
        <v>萩市</v>
      </c>
      <c r="G1393" s="24" t="str">
        <f t="shared" si="44"/>
        <v>ﾊｷﾞｼ</v>
      </c>
    </row>
    <row r="1394" spans="1:7">
      <c r="A1394" s="25" t="s">
        <v>4230</v>
      </c>
      <c r="B1394" s="25" t="s">
        <v>169</v>
      </c>
      <c r="C1394" s="25" t="s">
        <v>4231</v>
      </c>
      <c r="D1394" s="25" t="s">
        <v>4219</v>
      </c>
      <c r="E1394" s="25" t="s">
        <v>4232</v>
      </c>
      <c r="F1394" s="24" t="str">
        <f t="shared" si="43"/>
        <v>防府市</v>
      </c>
      <c r="G1394" s="24" t="str">
        <f t="shared" si="44"/>
        <v>ﾎｳﾌｼ</v>
      </c>
    </row>
    <row r="1395" spans="1:7">
      <c r="A1395" s="25" t="s">
        <v>4233</v>
      </c>
      <c r="B1395" s="25" t="s">
        <v>169</v>
      </c>
      <c r="C1395" s="25" t="s">
        <v>4234</v>
      </c>
      <c r="D1395" s="25" t="s">
        <v>4219</v>
      </c>
      <c r="E1395" s="25" t="s">
        <v>4235</v>
      </c>
      <c r="F1395" s="24" t="str">
        <f t="shared" si="43"/>
        <v>下松市</v>
      </c>
      <c r="G1395" s="24" t="str">
        <f t="shared" si="44"/>
        <v>ｸﾀﾞﾏﾂｼ</v>
      </c>
    </row>
    <row r="1396" spans="1:7">
      <c r="A1396" s="25" t="s">
        <v>4236</v>
      </c>
      <c r="B1396" s="25" t="s">
        <v>169</v>
      </c>
      <c r="C1396" s="25" t="s">
        <v>4237</v>
      </c>
      <c r="D1396" s="25" t="s">
        <v>4219</v>
      </c>
      <c r="E1396" s="25" t="s">
        <v>4238</v>
      </c>
      <c r="F1396" s="24" t="str">
        <f t="shared" si="43"/>
        <v>岩国市</v>
      </c>
      <c r="G1396" s="24" t="str">
        <f t="shared" si="44"/>
        <v>ｲﾜｸﾆｼ</v>
      </c>
    </row>
    <row r="1397" spans="1:7">
      <c r="A1397" s="25" t="s">
        <v>4239</v>
      </c>
      <c r="B1397" s="25" t="s">
        <v>169</v>
      </c>
      <c r="C1397" s="25" t="s">
        <v>4240</v>
      </c>
      <c r="D1397" s="25" t="s">
        <v>4219</v>
      </c>
      <c r="E1397" s="25" t="s">
        <v>4241</v>
      </c>
      <c r="F1397" s="24" t="str">
        <f t="shared" si="43"/>
        <v>光市</v>
      </c>
      <c r="G1397" s="24" t="str">
        <f t="shared" si="44"/>
        <v>ﾋｶﾘｼ</v>
      </c>
    </row>
    <row r="1398" spans="1:7">
      <c r="A1398" s="25" t="s">
        <v>4242</v>
      </c>
      <c r="B1398" s="25" t="s">
        <v>169</v>
      </c>
      <c r="C1398" s="25" t="s">
        <v>4243</v>
      </c>
      <c r="D1398" s="25" t="s">
        <v>4219</v>
      </c>
      <c r="E1398" s="25" t="s">
        <v>4244</v>
      </c>
      <c r="F1398" s="24" t="str">
        <f t="shared" si="43"/>
        <v>長門市</v>
      </c>
      <c r="G1398" s="24" t="str">
        <f t="shared" si="44"/>
        <v>ﾅｶﾞﾄｼ</v>
      </c>
    </row>
    <row r="1399" spans="1:7">
      <c r="A1399" s="25" t="s">
        <v>4245</v>
      </c>
      <c r="B1399" s="25" t="s">
        <v>169</v>
      </c>
      <c r="C1399" s="25" t="s">
        <v>4246</v>
      </c>
      <c r="D1399" s="25" t="s">
        <v>4219</v>
      </c>
      <c r="E1399" s="25" t="s">
        <v>4247</v>
      </c>
      <c r="F1399" s="24" t="str">
        <f t="shared" si="43"/>
        <v>柳井市</v>
      </c>
      <c r="G1399" s="24" t="str">
        <f t="shared" si="44"/>
        <v>ﾔﾅｲｼ</v>
      </c>
    </row>
    <row r="1400" spans="1:7">
      <c r="A1400" s="25" t="s">
        <v>4248</v>
      </c>
      <c r="B1400" s="25" t="s">
        <v>169</v>
      </c>
      <c r="C1400" s="25" t="s">
        <v>4249</v>
      </c>
      <c r="D1400" s="25" t="s">
        <v>4219</v>
      </c>
      <c r="E1400" s="25" t="s">
        <v>4250</v>
      </c>
      <c r="F1400" s="24" t="str">
        <f t="shared" si="43"/>
        <v>美祢市</v>
      </c>
      <c r="G1400" s="24" t="str">
        <f t="shared" si="44"/>
        <v>ﾐﾈｼ</v>
      </c>
    </row>
    <row r="1401" spans="1:7">
      <c r="A1401" s="25" t="s">
        <v>4251</v>
      </c>
      <c r="B1401" s="25" t="s">
        <v>169</v>
      </c>
      <c r="C1401" s="25" t="s">
        <v>4252</v>
      </c>
      <c r="D1401" s="25" t="s">
        <v>4219</v>
      </c>
      <c r="E1401" s="25" t="s">
        <v>4253</v>
      </c>
      <c r="F1401" s="24" t="str">
        <f t="shared" si="43"/>
        <v>周南市</v>
      </c>
      <c r="G1401" s="24" t="str">
        <f t="shared" si="44"/>
        <v>ｼｭｳﾅﾝｼ</v>
      </c>
    </row>
    <row r="1402" spans="1:7">
      <c r="A1402" s="25" t="s">
        <v>4254</v>
      </c>
      <c r="B1402" s="25" t="s">
        <v>169</v>
      </c>
      <c r="C1402" s="25" t="s">
        <v>4255</v>
      </c>
      <c r="D1402" s="25" t="s">
        <v>4219</v>
      </c>
      <c r="E1402" s="25" t="s">
        <v>4256</v>
      </c>
      <c r="F1402" s="24" t="str">
        <f t="shared" si="43"/>
        <v>山陽小野田市</v>
      </c>
      <c r="G1402" s="24" t="str">
        <f t="shared" si="44"/>
        <v>ｻﾝﾖｳｵﾉﾀﾞｼ</v>
      </c>
    </row>
    <row r="1403" spans="1:7">
      <c r="A1403" s="25" t="s">
        <v>4257</v>
      </c>
      <c r="B1403" s="25" t="s">
        <v>169</v>
      </c>
      <c r="C1403" s="25" t="s">
        <v>4258</v>
      </c>
      <c r="D1403" s="25" t="s">
        <v>4219</v>
      </c>
      <c r="E1403" s="25" t="s">
        <v>4259</v>
      </c>
      <c r="F1403" s="24" t="str">
        <f t="shared" si="43"/>
        <v>周防大島町</v>
      </c>
      <c r="G1403" s="24" t="str">
        <f t="shared" si="44"/>
        <v>ｽｵｳｵｵｼﾏﾁｮｳ</v>
      </c>
    </row>
    <row r="1404" spans="1:7">
      <c r="A1404" s="25" t="s">
        <v>4260</v>
      </c>
      <c r="B1404" s="25" t="s">
        <v>169</v>
      </c>
      <c r="C1404" s="25" t="s">
        <v>4261</v>
      </c>
      <c r="D1404" s="25" t="s">
        <v>4219</v>
      </c>
      <c r="E1404" s="25" t="s">
        <v>4262</v>
      </c>
      <c r="F1404" s="24" t="str">
        <f t="shared" si="43"/>
        <v>和木町</v>
      </c>
      <c r="G1404" s="24" t="str">
        <f t="shared" si="44"/>
        <v>ﾜｷﾁｮｳ</v>
      </c>
    </row>
    <row r="1405" spans="1:7">
      <c r="A1405" s="25" t="s">
        <v>4263</v>
      </c>
      <c r="B1405" s="25" t="s">
        <v>169</v>
      </c>
      <c r="C1405" s="25" t="s">
        <v>4264</v>
      </c>
      <c r="D1405" s="25" t="s">
        <v>4219</v>
      </c>
      <c r="E1405" s="25" t="s">
        <v>4265</v>
      </c>
      <c r="F1405" s="24" t="str">
        <f t="shared" si="43"/>
        <v>上関町</v>
      </c>
      <c r="G1405" s="24" t="str">
        <f t="shared" si="44"/>
        <v>ｶﾐﾉｾｷﾁｮｳ</v>
      </c>
    </row>
    <row r="1406" spans="1:7">
      <c r="A1406" s="25" t="s">
        <v>4266</v>
      </c>
      <c r="B1406" s="25" t="s">
        <v>169</v>
      </c>
      <c r="C1406" s="25" t="s">
        <v>4267</v>
      </c>
      <c r="D1406" s="25" t="s">
        <v>4219</v>
      </c>
      <c r="E1406" s="25" t="s">
        <v>4268</v>
      </c>
      <c r="F1406" s="24" t="str">
        <f t="shared" si="43"/>
        <v>田布施町</v>
      </c>
      <c r="G1406" s="24" t="str">
        <f t="shared" si="44"/>
        <v>ﾀﾌﾞｾﾁｮｳ</v>
      </c>
    </row>
    <row r="1407" spans="1:7">
      <c r="A1407" s="25" t="s">
        <v>4269</v>
      </c>
      <c r="B1407" s="25" t="s">
        <v>169</v>
      </c>
      <c r="C1407" s="25" t="s">
        <v>4270</v>
      </c>
      <c r="D1407" s="25" t="s">
        <v>4219</v>
      </c>
      <c r="E1407" s="25" t="s">
        <v>4271</v>
      </c>
      <c r="F1407" s="24" t="str">
        <f t="shared" si="43"/>
        <v>平生町</v>
      </c>
      <c r="G1407" s="24" t="str">
        <f t="shared" si="44"/>
        <v>ﾋﾗｵﾁｮｳ</v>
      </c>
    </row>
    <row r="1408" spans="1:7">
      <c r="A1408" s="25" t="s">
        <v>4272</v>
      </c>
      <c r="B1408" s="25" t="s">
        <v>169</v>
      </c>
      <c r="C1408" s="25" t="s">
        <v>4273</v>
      </c>
      <c r="D1408" s="25" t="s">
        <v>4219</v>
      </c>
      <c r="E1408" s="25" t="s">
        <v>4274</v>
      </c>
      <c r="F1408" s="24" t="str">
        <f t="shared" si="43"/>
        <v>阿武町</v>
      </c>
      <c r="G1408" s="24" t="str">
        <f t="shared" si="44"/>
        <v>ｱﾌﾞﾁｮｳ</v>
      </c>
    </row>
    <row r="1409" spans="1:7">
      <c r="A1409" s="26" t="s">
        <v>4275</v>
      </c>
      <c r="B1409" s="26" t="s">
        <v>4276</v>
      </c>
      <c r="C1409" s="27"/>
      <c r="D1409" s="28" t="s">
        <v>4277</v>
      </c>
      <c r="E1409" s="27"/>
      <c r="F1409" s="24" t="str">
        <f t="shared" si="43"/>
        <v>徳島県</v>
      </c>
      <c r="G1409" s="24" t="str">
        <f t="shared" si="44"/>
        <v>ﾄｸｼﾏｹﾝ</v>
      </c>
    </row>
    <row r="1410" spans="1:7">
      <c r="A1410" s="25" t="s">
        <v>4278</v>
      </c>
      <c r="B1410" s="25" t="s">
        <v>173</v>
      </c>
      <c r="C1410" s="25" t="s">
        <v>4279</v>
      </c>
      <c r="D1410" s="25" t="s">
        <v>4280</v>
      </c>
      <c r="E1410" s="25" t="s">
        <v>4281</v>
      </c>
      <c r="F1410" s="24" t="str">
        <f t="shared" si="43"/>
        <v>徳島市</v>
      </c>
      <c r="G1410" s="24" t="str">
        <f t="shared" si="44"/>
        <v>ﾄｸｼﾏｼ</v>
      </c>
    </row>
    <row r="1411" spans="1:7">
      <c r="A1411" s="25" t="s">
        <v>4282</v>
      </c>
      <c r="B1411" s="25" t="s">
        <v>173</v>
      </c>
      <c r="C1411" s="25" t="s">
        <v>4283</v>
      </c>
      <c r="D1411" s="25" t="s">
        <v>4280</v>
      </c>
      <c r="E1411" s="25" t="s">
        <v>4284</v>
      </c>
      <c r="F1411" s="24" t="str">
        <f t="shared" ref="F1411:F1474" si="45">IF(C1411="",B1411,C1411)</f>
        <v>鳴門市</v>
      </c>
      <c r="G1411" s="24" t="str">
        <f t="shared" ref="G1411:G1474" si="46">IF(E1411="",D1411,E1411)</f>
        <v>ﾅﾙﾄｼ</v>
      </c>
    </row>
    <row r="1412" spans="1:7">
      <c r="A1412" s="25" t="s">
        <v>4285</v>
      </c>
      <c r="B1412" s="25" t="s">
        <v>173</v>
      </c>
      <c r="C1412" s="25" t="s">
        <v>4286</v>
      </c>
      <c r="D1412" s="25" t="s">
        <v>4280</v>
      </c>
      <c r="E1412" s="25" t="s">
        <v>4287</v>
      </c>
      <c r="F1412" s="24" t="str">
        <f t="shared" si="45"/>
        <v>小松島市</v>
      </c>
      <c r="G1412" s="24" t="str">
        <f t="shared" si="46"/>
        <v>ｺﾏﾂｼﾏｼ</v>
      </c>
    </row>
    <row r="1413" spans="1:7">
      <c r="A1413" s="25" t="s">
        <v>4288</v>
      </c>
      <c r="B1413" s="25" t="s">
        <v>173</v>
      </c>
      <c r="C1413" s="25" t="s">
        <v>4289</v>
      </c>
      <c r="D1413" s="25" t="s">
        <v>4280</v>
      </c>
      <c r="E1413" s="25" t="s">
        <v>4290</v>
      </c>
      <c r="F1413" s="24" t="str">
        <f t="shared" si="45"/>
        <v>阿南市</v>
      </c>
      <c r="G1413" s="24" t="str">
        <f t="shared" si="46"/>
        <v>ｱﾅﾝｼ</v>
      </c>
    </row>
    <row r="1414" spans="1:7">
      <c r="A1414" s="25" t="s">
        <v>4291</v>
      </c>
      <c r="B1414" s="25" t="s">
        <v>173</v>
      </c>
      <c r="C1414" s="25" t="s">
        <v>4292</v>
      </c>
      <c r="D1414" s="25" t="s">
        <v>4280</v>
      </c>
      <c r="E1414" s="25" t="s">
        <v>4293</v>
      </c>
      <c r="F1414" s="24" t="str">
        <f t="shared" si="45"/>
        <v>吉野川市</v>
      </c>
      <c r="G1414" s="24" t="str">
        <f t="shared" si="46"/>
        <v>ﾖｼﾉｶﾞﾜｼ</v>
      </c>
    </row>
    <row r="1415" spans="1:7">
      <c r="A1415" s="25" t="s">
        <v>4294</v>
      </c>
      <c r="B1415" s="25" t="s">
        <v>173</v>
      </c>
      <c r="C1415" s="25" t="s">
        <v>4295</v>
      </c>
      <c r="D1415" s="25" t="s">
        <v>4280</v>
      </c>
      <c r="E1415" s="25" t="s">
        <v>4296</v>
      </c>
      <c r="F1415" s="24" t="str">
        <f t="shared" si="45"/>
        <v>阿波市</v>
      </c>
      <c r="G1415" s="24" t="str">
        <f t="shared" si="46"/>
        <v>ｱﾜｼ</v>
      </c>
    </row>
    <row r="1416" spans="1:7">
      <c r="A1416" s="25" t="s">
        <v>4297</v>
      </c>
      <c r="B1416" s="25" t="s">
        <v>173</v>
      </c>
      <c r="C1416" s="25" t="s">
        <v>4298</v>
      </c>
      <c r="D1416" s="25" t="s">
        <v>4280</v>
      </c>
      <c r="E1416" s="25" t="s">
        <v>4299</v>
      </c>
      <c r="F1416" s="24" t="str">
        <f t="shared" si="45"/>
        <v>美馬市</v>
      </c>
      <c r="G1416" s="24" t="str">
        <f t="shared" si="46"/>
        <v>ﾐﾏｼ</v>
      </c>
    </row>
    <row r="1417" spans="1:7">
      <c r="A1417" s="25" t="s">
        <v>4300</v>
      </c>
      <c r="B1417" s="25" t="s">
        <v>173</v>
      </c>
      <c r="C1417" s="25" t="s">
        <v>4301</v>
      </c>
      <c r="D1417" s="25" t="s">
        <v>4280</v>
      </c>
      <c r="E1417" s="25" t="s">
        <v>3199</v>
      </c>
      <c r="F1417" s="24" t="str">
        <f t="shared" si="45"/>
        <v>三好市</v>
      </c>
      <c r="G1417" s="24" t="str">
        <f t="shared" si="46"/>
        <v>ﾐﾖｼｼ</v>
      </c>
    </row>
    <row r="1418" spans="1:7">
      <c r="A1418" s="25" t="s">
        <v>4302</v>
      </c>
      <c r="B1418" s="25" t="s">
        <v>173</v>
      </c>
      <c r="C1418" s="25" t="s">
        <v>4303</v>
      </c>
      <c r="D1418" s="25" t="s">
        <v>4280</v>
      </c>
      <c r="E1418" s="25" t="s">
        <v>4304</v>
      </c>
      <c r="F1418" s="24" t="str">
        <f t="shared" si="45"/>
        <v>勝浦町</v>
      </c>
      <c r="G1418" s="24" t="str">
        <f t="shared" si="46"/>
        <v>ｶﾂｳﾗﾁｮｳ</v>
      </c>
    </row>
    <row r="1419" spans="1:7">
      <c r="A1419" s="25" t="s">
        <v>4305</v>
      </c>
      <c r="B1419" s="25" t="s">
        <v>173</v>
      </c>
      <c r="C1419" s="25" t="s">
        <v>4306</v>
      </c>
      <c r="D1419" s="25" t="s">
        <v>4280</v>
      </c>
      <c r="E1419" s="25" t="s">
        <v>4307</v>
      </c>
      <c r="F1419" s="24" t="str">
        <f t="shared" si="45"/>
        <v>上勝町</v>
      </c>
      <c r="G1419" s="24" t="str">
        <f t="shared" si="46"/>
        <v>ｶﾐｶﾂﾁｮｳ</v>
      </c>
    </row>
    <row r="1420" spans="1:7">
      <c r="A1420" s="25" t="s">
        <v>4308</v>
      </c>
      <c r="B1420" s="25" t="s">
        <v>173</v>
      </c>
      <c r="C1420" s="25" t="s">
        <v>4309</v>
      </c>
      <c r="D1420" s="25" t="s">
        <v>4280</v>
      </c>
      <c r="E1420" s="25" t="s">
        <v>4310</v>
      </c>
      <c r="F1420" s="24" t="str">
        <f t="shared" si="45"/>
        <v>佐那河内村</v>
      </c>
      <c r="G1420" s="24" t="str">
        <f t="shared" si="46"/>
        <v>ｻﾅｺﾞｳﾁｿﾝ</v>
      </c>
    </row>
    <row r="1421" spans="1:7">
      <c r="A1421" s="25" t="s">
        <v>4311</v>
      </c>
      <c r="B1421" s="25" t="s">
        <v>173</v>
      </c>
      <c r="C1421" s="25" t="s">
        <v>4312</v>
      </c>
      <c r="D1421" s="25" t="s">
        <v>4280</v>
      </c>
      <c r="E1421" s="25" t="s">
        <v>4313</v>
      </c>
      <c r="F1421" s="24" t="str">
        <f t="shared" si="45"/>
        <v>石井町</v>
      </c>
      <c r="G1421" s="24" t="str">
        <f t="shared" si="46"/>
        <v>ｲｼｲﾁｮｳ</v>
      </c>
    </row>
    <row r="1422" spans="1:7">
      <c r="A1422" s="25" t="s">
        <v>4314</v>
      </c>
      <c r="B1422" s="25" t="s">
        <v>173</v>
      </c>
      <c r="C1422" s="25" t="s">
        <v>4315</v>
      </c>
      <c r="D1422" s="25" t="s">
        <v>4280</v>
      </c>
      <c r="E1422" s="25" t="s">
        <v>4316</v>
      </c>
      <c r="F1422" s="24" t="str">
        <f t="shared" si="45"/>
        <v>神山町</v>
      </c>
      <c r="G1422" s="24" t="str">
        <f t="shared" si="46"/>
        <v>ｶﾐﾔﾏﾁｮｳ</v>
      </c>
    </row>
    <row r="1423" spans="1:7">
      <c r="A1423" s="25" t="s">
        <v>4317</v>
      </c>
      <c r="B1423" s="25" t="s">
        <v>173</v>
      </c>
      <c r="C1423" s="25" t="s">
        <v>4318</v>
      </c>
      <c r="D1423" s="25" t="s">
        <v>4280</v>
      </c>
      <c r="E1423" s="25" t="s">
        <v>4319</v>
      </c>
      <c r="F1423" s="24" t="str">
        <f t="shared" si="45"/>
        <v>那賀町</v>
      </c>
      <c r="G1423" s="24" t="str">
        <f t="shared" si="46"/>
        <v>ﾅｶﾁｮｳ</v>
      </c>
    </row>
    <row r="1424" spans="1:7">
      <c r="A1424" s="25" t="s">
        <v>4320</v>
      </c>
      <c r="B1424" s="25" t="s">
        <v>173</v>
      </c>
      <c r="C1424" s="25" t="s">
        <v>4321</v>
      </c>
      <c r="D1424" s="25" t="s">
        <v>4280</v>
      </c>
      <c r="E1424" s="25" t="s">
        <v>4322</v>
      </c>
      <c r="F1424" s="24" t="str">
        <f t="shared" si="45"/>
        <v>牟岐町</v>
      </c>
      <c r="G1424" s="24" t="str">
        <f t="shared" si="46"/>
        <v>ﾑｷﾞﾁｮｳ</v>
      </c>
    </row>
    <row r="1425" spans="1:7">
      <c r="A1425" s="25" t="s">
        <v>4323</v>
      </c>
      <c r="B1425" s="25" t="s">
        <v>173</v>
      </c>
      <c r="C1425" s="25" t="s">
        <v>4324</v>
      </c>
      <c r="D1425" s="25" t="s">
        <v>4280</v>
      </c>
      <c r="E1425" s="25" t="s">
        <v>4325</v>
      </c>
      <c r="F1425" s="24" t="str">
        <f t="shared" si="45"/>
        <v>美波町</v>
      </c>
      <c r="G1425" s="24" t="str">
        <f t="shared" si="46"/>
        <v>ﾐﾅﾐﾁｮｳ</v>
      </c>
    </row>
    <row r="1426" spans="1:7">
      <c r="A1426" s="25" t="s">
        <v>4326</v>
      </c>
      <c r="B1426" s="25" t="s">
        <v>173</v>
      </c>
      <c r="C1426" s="25" t="s">
        <v>4327</v>
      </c>
      <c r="D1426" s="25" t="s">
        <v>4280</v>
      </c>
      <c r="E1426" s="25" t="s">
        <v>4328</v>
      </c>
      <c r="F1426" s="24" t="str">
        <f t="shared" si="45"/>
        <v>海陽町</v>
      </c>
      <c r="G1426" s="24" t="str">
        <f t="shared" si="46"/>
        <v>ｶｲﾖｳﾁｮｳ</v>
      </c>
    </row>
    <row r="1427" spans="1:7">
      <c r="A1427" s="25" t="s">
        <v>4329</v>
      </c>
      <c r="B1427" s="25" t="s">
        <v>173</v>
      </c>
      <c r="C1427" s="25" t="s">
        <v>4330</v>
      </c>
      <c r="D1427" s="25" t="s">
        <v>4280</v>
      </c>
      <c r="E1427" s="25" t="s">
        <v>4331</v>
      </c>
      <c r="F1427" s="24" t="str">
        <f t="shared" si="45"/>
        <v>松茂町</v>
      </c>
      <c r="G1427" s="24" t="str">
        <f t="shared" si="46"/>
        <v>ﾏﾂｼｹﾞﾁｮｳ</v>
      </c>
    </row>
    <row r="1428" spans="1:7">
      <c r="A1428" s="25" t="s">
        <v>4332</v>
      </c>
      <c r="B1428" s="25" t="s">
        <v>173</v>
      </c>
      <c r="C1428" s="25" t="s">
        <v>4333</v>
      </c>
      <c r="D1428" s="25" t="s">
        <v>4280</v>
      </c>
      <c r="E1428" s="25" t="s">
        <v>4334</v>
      </c>
      <c r="F1428" s="24" t="str">
        <f t="shared" si="45"/>
        <v>北島町</v>
      </c>
      <c r="G1428" s="24" t="str">
        <f t="shared" si="46"/>
        <v>ｷﾀｼﾞﾏﾁｮｳ</v>
      </c>
    </row>
    <row r="1429" spans="1:7">
      <c r="A1429" s="25" t="s">
        <v>4335</v>
      </c>
      <c r="B1429" s="25" t="s">
        <v>173</v>
      </c>
      <c r="C1429" s="25" t="s">
        <v>4336</v>
      </c>
      <c r="D1429" s="25" t="s">
        <v>4280</v>
      </c>
      <c r="E1429" s="25" t="s">
        <v>4337</v>
      </c>
      <c r="F1429" s="24" t="str">
        <f t="shared" si="45"/>
        <v>藍住町</v>
      </c>
      <c r="G1429" s="24" t="str">
        <f t="shared" si="46"/>
        <v>ｱｲｽﾞﾐﾁｮｳ</v>
      </c>
    </row>
    <row r="1430" spans="1:7">
      <c r="A1430" s="25" t="s">
        <v>4338</v>
      </c>
      <c r="B1430" s="25" t="s">
        <v>173</v>
      </c>
      <c r="C1430" s="25" t="s">
        <v>4339</v>
      </c>
      <c r="D1430" s="25" t="s">
        <v>4280</v>
      </c>
      <c r="E1430" s="25" t="s">
        <v>4340</v>
      </c>
      <c r="F1430" s="24" t="str">
        <f t="shared" si="45"/>
        <v>板野町</v>
      </c>
      <c r="G1430" s="24" t="str">
        <f t="shared" si="46"/>
        <v>ｲﾀﾉﾁｮｳ</v>
      </c>
    </row>
    <row r="1431" spans="1:7">
      <c r="A1431" s="25" t="s">
        <v>4341</v>
      </c>
      <c r="B1431" s="25" t="s">
        <v>173</v>
      </c>
      <c r="C1431" s="25" t="s">
        <v>4342</v>
      </c>
      <c r="D1431" s="25" t="s">
        <v>4280</v>
      </c>
      <c r="E1431" s="25" t="s">
        <v>4343</v>
      </c>
      <c r="F1431" s="24" t="str">
        <f t="shared" si="45"/>
        <v>上板町</v>
      </c>
      <c r="G1431" s="24" t="str">
        <f t="shared" si="46"/>
        <v>ｶﾐｲﾀﾁｮｳ</v>
      </c>
    </row>
    <row r="1432" spans="1:7">
      <c r="A1432" s="25" t="s">
        <v>4344</v>
      </c>
      <c r="B1432" s="25" t="s">
        <v>173</v>
      </c>
      <c r="C1432" s="25" t="s">
        <v>4345</v>
      </c>
      <c r="D1432" s="25" t="s">
        <v>4280</v>
      </c>
      <c r="E1432" s="25" t="s">
        <v>4346</v>
      </c>
      <c r="F1432" s="24" t="str">
        <f t="shared" si="45"/>
        <v>つるぎ町</v>
      </c>
      <c r="G1432" s="24" t="str">
        <f t="shared" si="46"/>
        <v>ﾂﾙｷﾞﾁｮｳ</v>
      </c>
    </row>
    <row r="1433" spans="1:7">
      <c r="A1433" s="25" t="s">
        <v>4347</v>
      </c>
      <c r="B1433" s="25" t="s">
        <v>173</v>
      </c>
      <c r="C1433" s="25" t="s">
        <v>4348</v>
      </c>
      <c r="D1433" s="25" t="s">
        <v>4280</v>
      </c>
      <c r="E1433" s="25" t="s">
        <v>4349</v>
      </c>
      <c r="F1433" s="24" t="str">
        <f t="shared" si="45"/>
        <v>東みよし町</v>
      </c>
      <c r="G1433" s="24" t="str">
        <f t="shared" si="46"/>
        <v>ﾋｶﾞｼﾐﾖｼﾁｮｳ</v>
      </c>
    </row>
    <row r="1434" spans="1:7">
      <c r="A1434" s="26" t="s">
        <v>4350</v>
      </c>
      <c r="B1434" s="26" t="s">
        <v>4351</v>
      </c>
      <c r="C1434" s="27"/>
      <c r="D1434" s="28" t="s">
        <v>4352</v>
      </c>
      <c r="E1434" s="27"/>
      <c r="F1434" s="24" t="str">
        <f t="shared" si="45"/>
        <v>香川県</v>
      </c>
      <c r="G1434" s="24" t="str">
        <f t="shared" si="46"/>
        <v>ｶｶﾞﾜｹﾝ</v>
      </c>
    </row>
    <row r="1435" spans="1:7">
      <c r="A1435" s="25" t="s">
        <v>4353</v>
      </c>
      <c r="B1435" s="25" t="s">
        <v>177</v>
      </c>
      <c r="C1435" s="25" t="s">
        <v>4354</v>
      </c>
      <c r="D1435" s="25" t="s">
        <v>4355</v>
      </c>
      <c r="E1435" s="25" t="s">
        <v>4356</v>
      </c>
      <c r="F1435" s="24" t="str">
        <f t="shared" si="45"/>
        <v>高松市</v>
      </c>
      <c r="G1435" s="24" t="str">
        <f t="shared" si="46"/>
        <v>ﾀｶﾏﾂｼ</v>
      </c>
    </row>
    <row r="1436" spans="1:7">
      <c r="A1436" s="25" t="s">
        <v>4357</v>
      </c>
      <c r="B1436" s="25" t="s">
        <v>177</v>
      </c>
      <c r="C1436" s="25" t="s">
        <v>4358</v>
      </c>
      <c r="D1436" s="25" t="s">
        <v>4355</v>
      </c>
      <c r="E1436" s="25" t="s">
        <v>4359</v>
      </c>
      <c r="F1436" s="24" t="str">
        <f t="shared" si="45"/>
        <v>丸亀市</v>
      </c>
      <c r="G1436" s="24" t="str">
        <f t="shared" si="46"/>
        <v>ﾏﾙｶﾞﾒｼ</v>
      </c>
    </row>
    <row r="1437" spans="1:7">
      <c r="A1437" s="25" t="s">
        <v>4360</v>
      </c>
      <c r="B1437" s="25" t="s">
        <v>177</v>
      </c>
      <c r="C1437" s="25" t="s">
        <v>4361</v>
      </c>
      <c r="D1437" s="25" t="s">
        <v>4355</v>
      </c>
      <c r="E1437" s="25" t="s">
        <v>4362</v>
      </c>
      <c r="F1437" s="24" t="str">
        <f t="shared" si="45"/>
        <v>坂出市</v>
      </c>
      <c r="G1437" s="24" t="str">
        <f t="shared" si="46"/>
        <v>ｻｶｲﾃﾞｼ</v>
      </c>
    </row>
    <row r="1438" spans="1:7">
      <c r="A1438" s="25" t="s">
        <v>4363</v>
      </c>
      <c r="B1438" s="25" t="s">
        <v>177</v>
      </c>
      <c r="C1438" s="25" t="s">
        <v>4364</v>
      </c>
      <c r="D1438" s="25" t="s">
        <v>4355</v>
      </c>
      <c r="E1438" s="25" t="s">
        <v>4365</v>
      </c>
      <c r="F1438" s="24" t="str">
        <f t="shared" si="45"/>
        <v>善通寺市</v>
      </c>
      <c r="G1438" s="24" t="str">
        <f t="shared" si="46"/>
        <v>ｾﾞﾝﾂｳｼﾞｼ</v>
      </c>
    </row>
    <row r="1439" spans="1:7">
      <c r="A1439" s="25" t="s">
        <v>4366</v>
      </c>
      <c r="B1439" s="25" t="s">
        <v>177</v>
      </c>
      <c r="C1439" s="25" t="s">
        <v>4367</v>
      </c>
      <c r="D1439" s="25" t="s">
        <v>4355</v>
      </c>
      <c r="E1439" s="25" t="s">
        <v>4368</v>
      </c>
      <c r="F1439" s="24" t="str">
        <f t="shared" si="45"/>
        <v>観音寺市</v>
      </c>
      <c r="G1439" s="24" t="str">
        <f t="shared" si="46"/>
        <v>ｶﾝｵﾝｼﾞｼ</v>
      </c>
    </row>
    <row r="1440" spans="1:7">
      <c r="A1440" s="25" t="s">
        <v>4369</v>
      </c>
      <c r="B1440" s="25" t="s">
        <v>177</v>
      </c>
      <c r="C1440" s="25" t="s">
        <v>4370</v>
      </c>
      <c r="D1440" s="25" t="s">
        <v>4355</v>
      </c>
      <c r="E1440" s="25" t="s">
        <v>4371</v>
      </c>
      <c r="F1440" s="24" t="str">
        <f t="shared" si="45"/>
        <v>さぬき市</v>
      </c>
      <c r="G1440" s="24" t="str">
        <f t="shared" si="46"/>
        <v>ｻﾇｷｼ</v>
      </c>
    </row>
    <row r="1441" spans="1:7">
      <c r="A1441" s="25" t="s">
        <v>4372</v>
      </c>
      <c r="B1441" s="25" t="s">
        <v>177</v>
      </c>
      <c r="C1441" s="25" t="s">
        <v>4373</v>
      </c>
      <c r="D1441" s="25" t="s">
        <v>4355</v>
      </c>
      <c r="E1441" s="25" t="s">
        <v>4374</v>
      </c>
      <c r="F1441" s="24" t="str">
        <f t="shared" si="45"/>
        <v>東かがわ市</v>
      </c>
      <c r="G1441" s="24" t="str">
        <f t="shared" si="46"/>
        <v>ﾋｶﾞｼｶｶﾞﾜｼ</v>
      </c>
    </row>
    <row r="1442" spans="1:7">
      <c r="A1442" s="25" t="s">
        <v>4375</v>
      </c>
      <c r="B1442" s="25" t="s">
        <v>177</v>
      </c>
      <c r="C1442" s="25" t="s">
        <v>4376</v>
      </c>
      <c r="D1442" s="25" t="s">
        <v>4355</v>
      </c>
      <c r="E1442" s="25" t="s">
        <v>4377</v>
      </c>
      <c r="F1442" s="24" t="str">
        <f t="shared" si="45"/>
        <v>三豊市</v>
      </c>
      <c r="G1442" s="24" t="str">
        <f t="shared" si="46"/>
        <v>ﾐﾄﾖｼ</v>
      </c>
    </row>
    <row r="1443" spans="1:7">
      <c r="A1443" s="25" t="s">
        <v>4378</v>
      </c>
      <c r="B1443" s="25" t="s">
        <v>177</v>
      </c>
      <c r="C1443" s="25" t="s">
        <v>4379</v>
      </c>
      <c r="D1443" s="25" t="s">
        <v>4355</v>
      </c>
      <c r="E1443" s="25" t="s">
        <v>4380</v>
      </c>
      <c r="F1443" s="24" t="str">
        <f t="shared" si="45"/>
        <v>土庄町</v>
      </c>
      <c r="G1443" s="24" t="str">
        <f t="shared" si="46"/>
        <v>ﾄﾉｼｮｳﾁｮｳ</v>
      </c>
    </row>
    <row r="1444" spans="1:7">
      <c r="A1444" s="25" t="s">
        <v>4381</v>
      </c>
      <c r="B1444" s="25" t="s">
        <v>177</v>
      </c>
      <c r="C1444" s="25" t="s">
        <v>4382</v>
      </c>
      <c r="D1444" s="25" t="s">
        <v>4355</v>
      </c>
      <c r="E1444" s="25" t="s">
        <v>4383</v>
      </c>
      <c r="F1444" s="24" t="str">
        <f t="shared" si="45"/>
        <v>小豆島町</v>
      </c>
      <c r="G1444" s="24" t="str">
        <f t="shared" si="46"/>
        <v>ｼｮｳﾄﾞｼﾏﾁｮｳ</v>
      </c>
    </row>
    <row r="1445" spans="1:7">
      <c r="A1445" s="25" t="s">
        <v>4384</v>
      </c>
      <c r="B1445" s="25" t="s">
        <v>177</v>
      </c>
      <c r="C1445" s="25" t="s">
        <v>4385</v>
      </c>
      <c r="D1445" s="25" t="s">
        <v>4355</v>
      </c>
      <c r="E1445" s="25" t="s">
        <v>4386</v>
      </c>
      <c r="F1445" s="24" t="str">
        <f t="shared" si="45"/>
        <v>三木町</v>
      </c>
      <c r="G1445" s="24" t="str">
        <f t="shared" si="46"/>
        <v>ﾐｷﾁｮｳ</v>
      </c>
    </row>
    <row r="1446" spans="1:7">
      <c r="A1446" s="25" t="s">
        <v>4387</v>
      </c>
      <c r="B1446" s="25" t="s">
        <v>177</v>
      </c>
      <c r="C1446" s="25" t="s">
        <v>4388</v>
      </c>
      <c r="D1446" s="25" t="s">
        <v>4355</v>
      </c>
      <c r="E1446" s="25" t="s">
        <v>4389</v>
      </c>
      <c r="F1446" s="24" t="str">
        <f t="shared" si="45"/>
        <v>直島町</v>
      </c>
      <c r="G1446" s="24" t="str">
        <f t="shared" si="46"/>
        <v>ﾅｵｼﾏﾁｮｳ</v>
      </c>
    </row>
    <row r="1447" spans="1:7">
      <c r="A1447" s="25" t="s">
        <v>4390</v>
      </c>
      <c r="B1447" s="25" t="s">
        <v>177</v>
      </c>
      <c r="C1447" s="25" t="s">
        <v>4391</v>
      </c>
      <c r="D1447" s="25" t="s">
        <v>4355</v>
      </c>
      <c r="E1447" s="25" t="s">
        <v>4392</v>
      </c>
      <c r="F1447" s="24" t="str">
        <f t="shared" si="45"/>
        <v>宇多津町</v>
      </c>
      <c r="G1447" s="24" t="str">
        <f t="shared" si="46"/>
        <v>ｳﾀﾂﾞﾁｮｳ</v>
      </c>
    </row>
    <row r="1448" spans="1:7">
      <c r="A1448" s="25" t="s">
        <v>4393</v>
      </c>
      <c r="B1448" s="25" t="s">
        <v>177</v>
      </c>
      <c r="C1448" s="25" t="s">
        <v>4394</v>
      </c>
      <c r="D1448" s="25" t="s">
        <v>4355</v>
      </c>
      <c r="E1448" s="25" t="s">
        <v>4395</v>
      </c>
      <c r="F1448" s="24" t="str">
        <f t="shared" si="45"/>
        <v>綾川町</v>
      </c>
      <c r="G1448" s="24" t="str">
        <f t="shared" si="46"/>
        <v>ｱﾔｶﾞﾜﾁｮｳ</v>
      </c>
    </row>
    <row r="1449" spans="1:7">
      <c r="A1449" s="25" t="s">
        <v>4396</v>
      </c>
      <c r="B1449" s="25" t="s">
        <v>177</v>
      </c>
      <c r="C1449" s="25" t="s">
        <v>4397</v>
      </c>
      <c r="D1449" s="25" t="s">
        <v>4355</v>
      </c>
      <c r="E1449" s="25" t="s">
        <v>4398</v>
      </c>
      <c r="F1449" s="24" t="str">
        <f t="shared" si="45"/>
        <v>琴平町</v>
      </c>
      <c r="G1449" s="24" t="str">
        <f t="shared" si="46"/>
        <v>ｺﾄﾋﾗﾁｮｳ</v>
      </c>
    </row>
    <row r="1450" spans="1:7">
      <c r="A1450" s="25" t="s">
        <v>4399</v>
      </c>
      <c r="B1450" s="25" t="s">
        <v>177</v>
      </c>
      <c r="C1450" s="25" t="s">
        <v>4400</v>
      </c>
      <c r="D1450" s="25" t="s">
        <v>4355</v>
      </c>
      <c r="E1450" s="25" t="s">
        <v>4401</v>
      </c>
      <c r="F1450" s="24" t="str">
        <f t="shared" si="45"/>
        <v>多度津町</v>
      </c>
      <c r="G1450" s="24" t="str">
        <f t="shared" si="46"/>
        <v>ﾀﾄﾞﾂﾁｮｳ</v>
      </c>
    </row>
    <row r="1451" spans="1:7">
      <c r="A1451" s="25" t="s">
        <v>4402</v>
      </c>
      <c r="B1451" s="25" t="s">
        <v>177</v>
      </c>
      <c r="C1451" s="25" t="s">
        <v>4403</v>
      </c>
      <c r="D1451" s="25" t="s">
        <v>4355</v>
      </c>
      <c r="E1451" s="25" t="s">
        <v>4404</v>
      </c>
      <c r="F1451" s="24" t="str">
        <f t="shared" si="45"/>
        <v>まんのう町</v>
      </c>
      <c r="G1451" s="24" t="str">
        <f t="shared" si="46"/>
        <v>ﾏﾝﾉｳﾁｮｳ</v>
      </c>
    </row>
    <row r="1452" spans="1:7">
      <c r="A1452" s="26" t="s">
        <v>4405</v>
      </c>
      <c r="B1452" s="26" t="s">
        <v>4406</v>
      </c>
      <c r="C1452" s="27"/>
      <c r="D1452" s="28" t="s">
        <v>4407</v>
      </c>
      <c r="E1452" s="27"/>
      <c r="F1452" s="24" t="str">
        <f t="shared" si="45"/>
        <v>愛媛県</v>
      </c>
      <c r="G1452" s="24" t="str">
        <f t="shared" si="46"/>
        <v>ｴﾋﾒｹﾝ</v>
      </c>
    </row>
    <row r="1453" spans="1:7">
      <c r="A1453" s="25" t="s">
        <v>4408</v>
      </c>
      <c r="B1453" s="25" t="s">
        <v>181</v>
      </c>
      <c r="C1453" s="25" t="s">
        <v>4409</v>
      </c>
      <c r="D1453" s="25" t="s">
        <v>4410</v>
      </c>
      <c r="E1453" s="25" t="s">
        <v>4411</v>
      </c>
      <c r="F1453" s="24" t="str">
        <f t="shared" si="45"/>
        <v>松山市</v>
      </c>
      <c r="G1453" s="24" t="str">
        <f t="shared" si="46"/>
        <v>ﾏﾂﾔﾏｼ</v>
      </c>
    </row>
    <row r="1454" spans="1:7">
      <c r="A1454" s="25" t="s">
        <v>4412</v>
      </c>
      <c r="B1454" s="25" t="s">
        <v>181</v>
      </c>
      <c r="C1454" s="25" t="s">
        <v>4413</v>
      </c>
      <c r="D1454" s="25" t="s">
        <v>4410</v>
      </c>
      <c r="E1454" s="25" t="s">
        <v>4414</v>
      </c>
      <c r="F1454" s="24" t="str">
        <f t="shared" si="45"/>
        <v>今治市</v>
      </c>
      <c r="G1454" s="24" t="str">
        <f t="shared" si="46"/>
        <v>ｲﾏﾊﾞﾘｼ</v>
      </c>
    </row>
    <row r="1455" spans="1:7">
      <c r="A1455" s="25" t="s">
        <v>4415</v>
      </c>
      <c r="B1455" s="25" t="s">
        <v>181</v>
      </c>
      <c r="C1455" s="25" t="s">
        <v>4416</v>
      </c>
      <c r="D1455" s="25" t="s">
        <v>4410</v>
      </c>
      <c r="E1455" s="25" t="s">
        <v>4417</v>
      </c>
      <c r="F1455" s="24" t="str">
        <f t="shared" si="45"/>
        <v>宇和島市</v>
      </c>
      <c r="G1455" s="24" t="str">
        <f t="shared" si="46"/>
        <v>ｳﾜｼﾞﾏｼ</v>
      </c>
    </row>
    <row r="1456" spans="1:7">
      <c r="A1456" s="25" t="s">
        <v>4418</v>
      </c>
      <c r="B1456" s="25" t="s">
        <v>181</v>
      </c>
      <c r="C1456" s="25" t="s">
        <v>4419</v>
      </c>
      <c r="D1456" s="25" t="s">
        <v>4410</v>
      </c>
      <c r="E1456" s="25" t="s">
        <v>4420</v>
      </c>
      <c r="F1456" s="24" t="str">
        <f t="shared" si="45"/>
        <v>八幡浜市</v>
      </c>
      <c r="G1456" s="24" t="str">
        <f t="shared" si="46"/>
        <v>ﾔﾜﾀﾊﾏｼ</v>
      </c>
    </row>
    <row r="1457" spans="1:7">
      <c r="A1457" s="25" t="s">
        <v>4421</v>
      </c>
      <c r="B1457" s="25" t="s">
        <v>181</v>
      </c>
      <c r="C1457" s="25" t="s">
        <v>4422</v>
      </c>
      <c r="D1457" s="25" t="s">
        <v>4410</v>
      </c>
      <c r="E1457" s="25" t="s">
        <v>4423</v>
      </c>
      <c r="F1457" s="24" t="str">
        <f t="shared" si="45"/>
        <v>新居浜市</v>
      </c>
      <c r="G1457" s="24" t="str">
        <f t="shared" si="46"/>
        <v>ﾆｲﾊﾏｼ</v>
      </c>
    </row>
    <row r="1458" spans="1:7">
      <c r="A1458" s="25" t="s">
        <v>4424</v>
      </c>
      <c r="B1458" s="25" t="s">
        <v>181</v>
      </c>
      <c r="C1458" s="25" t="s">
        <v>4425</v>
      </c>
      <c r="D1458" s="25" t="s">
        <v>4410</v>
      </c>
      <c r="E1458" s="25" t="s">
        <v>4426</v>
      </c>
      <c r="F1458" s="24" t="str">
        <f t="shared" si="45"/>
        <v>西条市</v>
      </c>
      <c r="G1458" s="24" t="str">
        <f t="shared" si="46"/>
        <v>ｻｲｼﾞｮｳｼ</v>
      </c>
    </row>
    <row r="1459" spans="1:7">
      <c r="A1459" s="25" t="s">
        <v>4427</v>
      </c>
      <c r="B1459" s="25" t="s">
        <v>181</v>
      </c>
      <c r="C1459" s="25" t="s">
        <v>4428</v>
      </c>
      <c r="D1459" s="25" t="s">
        <v>4410</v>
      </c>
      <c r="E1459" s="25" t="s">
        <v>4429</v>
      </c>
      <c r="F1459" s="24" t="str">
        <f t="shared" si="45"/>
        <v>大洲市</v>
      </c>
      <c r="G1459" s="24" t="str">
        <f t="shared" si="46"/>
        <v>ｵｵｽﾞｼ</v>
      </c>
    </row>
    <row r="1460" spans="1:7">
      <c r="A1460" s="25" t="s">
        <v>4430</v>
      </c>
      <c r="B1460" s="25" t="s">
        <v>181</v>
      </c>
      <c r="C1460" s="25" t="s">
        <v>4431</v>
      </c>
      <c r="D1460" s="25" t="s">
        <v>4410</v>
      </c>
      <c r="E1460" s="25" t="s">
        <v>4432</v>
      </c>
      <c r="F1460" s="24" t="str">
        <f t="shared" si="45"/>
        <v>伊予市</v>
      </c>
      <c r="G1460" s="24" t="str">
        <f t="shared" si="46"/>
        <v>ｲﾖｼ</v>
      </c>
    </row>
    <row r="1461" spans="1:7">
      <c r="A1461" s="25" t="s">
        <v>4433</v>
      </c>
      <c r="B1461" s="25" t="s">
        <v>181</v>
      </c>
      <c r="C1461" s="25" t="s">
        <v>4434</v>
      </c>
      <c r="D1461" s="25" t="s">
        <v>4410</v>
      </c>
      <c r="E1461" s="25" t="s">
        <v>4435</v>
      </c>
      <c r="F1461" s="24" t="str">
        <f t="shared" si="45"/>
        <v>四国中央市</v>
      </c>
      <c r="G1461" s="24" t="str">
        <f t="shared" si="46"/>
        <v>ｼｺｸﾁｭｳｵｳｼ</v>
      </c>
    </row>
    <row r="1462" spans="1:7">
      <c r="A1462" s="25" t="s">
        <v>4436</v>
      </c>
      <c r="B1462" s="25" t="s">
        <v>181</v>
      </c>
      <c r="C1462" s="25" t="s">
        <v>4437</v>
      </c>
      <c r="D1462" s="25" t="s">
        <v>4410</v>
      </c>
      <c r="E1462" s="25" t="s">
        <v>4438</v>
      </c>
      <c r="F1462" s="24" t="str">
        <f t="shared" si="45"/>
        <v>西予市</v>
      </c>
      <c r="G1462" s="24" t="str">
        <f t="shared" si="46"/>
        <v>ｾｲﾖｼ</v>
      </c>
    </row>
    <row r="1463" spans="1:7">
      <c r="A1463" s="25" t="s">
        <v>4439</v>
      </c>
      <c r="B1463" s="25" t="s">
        <v>181</v>
      </c>
      <c r="C1463" s="25" t="s">
        <v>4440</v>
      </c>
      <c r="D1463" s="25" t="s">
        <v>4410</v>
      </c>
      <c r="E1463" s="25" t="s">
        <v>4441</v>
      </c>
      <c r="F1463" s="24" t="str">
        <f t="shared" si="45"/>
        <v>東温市</v>
      </c>
      <c r="G1463" s="24" t="str">
        <f t="shared" si="46"/>
        <v>ﾄｳｵﾝｼ</v>
      </c>
    </row>
    <row r="1464" spans="1:7">
      <c r="A1464" s="25" t="s">
        <v>4442</v>
      </c>
      <c r="B1464" s="25" t="s">
        <v>181</v>
      </c>
      <c r="C1464" s="25" t="s">
        <v>4443</v>
      </c>
      <c r="D1464" s="25" t="s">
        <v>4410</v>
      </c>
      <c r="E1464" s="25" t="s">
        <v>4444</v>
      </c>
      <c r="F1464" s="24" t="str">
        <f t="shared" si="45"/>
        <v>上島町</v>
      </c>
      <c r="G1464" s="24" t="str">
        <f t="shared" si="46"/>
        <v>ｶﾐｼﾞﾏﾁｮｳ</v>
      </c>
    </row>
    <row r="1465" spans="1:7">
      <c r="A1465" s="25" t="s">
        <v>4445</v>
      </c>
      <c r="B1465" s="25" t="s">
        <v>181</v>
      </c>
      <c r="C1465" s="25" t="s">
        <v>4446</v>
      </c>
      <c r="D1465" s="25" t="s">
        <v>4410</v>
      </c>
      <c r="E1465" s="25" t="s">
        <v>4447</v>
      </c>
      <c r="F1465" s="24" t="str">
        <f t="shared" si="45"/>
        <v>久万高原町</v>
      </c>
      <c r="G1465" s="24" t="str">
        <f t="shared" si="46"/>
        <v>ｸﾏｺｳｹﾞﾝﾁｮｳ</v>
      </c>
    </row>
    <row r="1466" spans="1:7">
      <c r="A1466" s="25" t="s">
        <v>4448</v>
      </c>
      <c r="B1466" s="25" t="s">
        <v>181</v>
      </c>
      <c r="C1466" s="25" t="s">
        <v>183</v>
      </c>
      <c r="D1466" s="25" t="s">
        <v>4410</v>
      </c>
      <c r="E1466" s="25" t="s">
        <v>4449</v>
      </c>
      <c r="F1466" s="24" t="str">
        <f t="shared" si="45"/>
        <v>松前町</v>
      </c>
      <c r="G1466" s="24" t="str">
        <f t="shared" si="46"/>
        <v>ﾏｻｷﾁｮｳ</v>
      </c>
    </row>
    <row r="1467" spans="1:7">
      <c r="A1467" s="25" t="s">
        <v>4450</v>
      </c>
      <c r="B1467" s="25" t="s">
        <v>181</v>
      </c>
      <c r="C1467" s="25" t="s">
        <v>4451</v>
      </c>
      <c r="D1467" s="25" t="s">
        <v>4410</v>
      </c>
      <c r="E1467" s="25" t="s">
        <v>4452</v>
      </c>
      <c r="F1467" s="24" t="str">
        <f t="shared" si="45"/>
        <v>砥部町</v>
      </c>
      <c r="G1467" s="24" t="str">
        <f t="shared" si="46"/>
        <v>ﾄﾍﾞﾁｮｳ</v>
      </c>
    </row>
    <row r="1468" spans="1:7">
      <c r="A1468" s="25" t="s">
        <v>4453</v>
      </c>
      <c r="B1468" s="25" t="s">
        <v>181</v>
      </c>
      <c r="C1468" s="25" t="s">
        <v>4454</v>
      </c>
      <c r="D1468" s="25" t="s">
        <v>4410</v>
      </c>
      <c r="E1468" s="25" t="s">
        <v>4455</v>
      </c>
      <c r="F1468" s="24" t="str">
        <f t="shared" si="45"/>
        <v>内子町</v>
      </c>
      <c r="G1468" s="24" t="str">
        <f t="shared" si="46"/>
        <v>ｳﾁｺﾁｮｳ</v>
      </c>
    </row>
    <row r="1469" spans="1:7">
      <c r="A1469" s="25" t="s">
        <v>4456</v>
      </c>
      <c r="B1469" s="25" t="s">
        <v>181</v>
      </c>
      <c r="C1469" s="25" t="s">
        <v>4457</v>
      </c>
      <c r="D1469" s="25" t="s">
        <v>4410</v>
      </c>
      <c r="E1469" s="25" t="s">
        <v>4458</v>
      </c>
      <c r="F1469" s="24" t="str">
        <f t="shared" si="45"/>
        <v>伊方町</v>
      </c>
      <c r="G1469" s="24" t="str">
        <f t="shared" si="46"/>
        <v>ｲｶﾀﾁｮｳ</v>
      </c>
    </row>
    <row r="1470" spans="1:7">
      <c r="A1470" s="25" t="s">
        <v>4459</v>
      </c>
      <c r="B1470" s="25" t="s">
        <v>181</v>
      </c>
      <c r="C1470" s="25" t="s">
        <v>4460</v>
      </c>
      <c r="D1470" s="25" t="s">
        <v>4410</v>
      </c>
      <c r="E1470" s="25" t="s">
        <v>4461</v>
      </c>
      <c r="F1470" s="24" t="str">
        <f t="shared" si="45"/>
        <v>松野町</v>
      </c>
      <c r="G1470" s="24" t="str">
        <f t="shared" si="46"/>
        <v>ﾏﾂﾉﾁｮｳ</v>
      </c>
    </row>
    <row r="1471" spans="1:7">
      <c r="A1471" s="25" t="s">
        <v>4462</v>
      </c>
      <c r="B1471" s="25" t="s">
        <v>181</v>
      </c>
      <c r="C1471" s="25" t="s">
        <v>4463</v>
      </c>
      <c r="D1471" s="25" t="s">
        <v>4410</v>
      </c>
      <c r="E1471" s="25" t="s">
        <v>3333</v>
      </c>
      <c r="F1471" s="24" t="str">
        <f t="shared" si="45"/>
        <v>鬼北町</v>
      </c>
      <c r="G1471" s="24" t="str">
        <f t="shared" si="46"/>
        <v>ｷﾎｸﾁｮｳ</v>
      </c>
    </row>
    <row r="1472" spans="1:7">
      <c r="A1472" s="25" t="s">
        <v>4464</v>
      </c>
      <c r="B1472" s="25" t="s">
        <v>181</v>
      </c>
      <c r="C1472" s="25" t="s">
        <v>4465</v>
      </c>
      <c r="D1472" s="25" t="s">
        <v>4410</v>
      </c>
      <c r="E1472" s="25" t="s">
        <v>4466</v>
      </c>
      <c r="F1472" s="24" t="str">
        <f t="shared" si="45"/>
        <v>愛南町</v>
      </c>
      <c r="G1472" s="24" t="str">
        <f t="shared" si="46"/>
        <v>ｱｲﾅﾝﾁｮｳ</v>
      </c>
    </row>
    <row r="1473" spans="1:7">
      <c r="A1473" s="26" t="s">
        <v>4467</v>
      </c>
      <c r="B1473" s="26" t="s">
        <v>4468</v>
      </c>
      <c r="C1473" s="27"/>
      <c r="D1473" s="28" t="s">
        <v>4469</v>
      </c>
      <c r="E1473" s="27"/>
      <c r="F1473" s="24" t="str">
        <f t="shared" si="45"/>
        <v>高知県</v>
      </c>
      <c r="G1473" s="24" t="str">
        <f t="shared" si="46"/>
        <v>ｺｳﾁｹﾝ</v>
      </c>
    </row>
    <row r="1474" spans="1:7">
      <c r="A1474" s="25" t="s">
        <v>4470</v>
      </c>
      <c r="B1474" s="25" t="s">
        <v>185</v>
      </c>
      <c r="C1474" s="25" t="s">
        <v>4471</v>
      </c>
      <c r="D1474" s="25" t="s">
        <v>4472</v>
      </c>
      <c r="E1474" s="25" t="s">
        <v>4473</v>
      </c>
      <c r="F1474" s="24" t="str">
        <f t="shared" si="45"/>
        <v>高知市</v>
      </c>
      <c r="G1474" s="24" t="str">
        <f t="shared" si="46"/>
        <v>ｺｳﾁｼ</v>
      </c>
    </row>
    <row r="1475" spans="1:7">
      <c r="A1475" s="25" t="s">
        <v>4474</v>
      </c>
      <c r="B1475" s="25" t="s">
        <v>185</v>
      </c>
      <c r="C1475" s="25" t="s">
        <v>4475</v>
      </c>
      <c r="D1475" s="25" t="s">
        <v>4472</v>
      </c>
      <c r="E1475" s="25" t="s">
        <v>4476</v>
      </c>
      <c r="F1475" s="24" t="str">
        <f t="shared" ref="F1475:F1538" si="47">IF(C1475="",B1475,C1475)</f>
        <v>室戸市</v>
      </c>
      <c r="G1475" s="24" t="str">
        <f t="shared" ref="G1475:G1538" si="48">IF(E1475="",D1475,E1475)</f>
        <v>ﾑﾛﾄｼ</v>
      </c>
    </row>
    <row r="1476" spans="1:7">
      <c r="A1476" s="25" t="s">
        <v>4477</v>
      </c>
      <c r="B1476" s="25" t="s">
        <v>185</v>
      </c>
      <c r="C1476" s="25" t="s">
        <v>4478</v>
      </c>
      <c r="D1476" s="25" t="s">
        <v>4472</v>
      </c>
      <c r="E1476" s="25" t="s">
        <v>4479</v>
      </c>
      <c r="F1476" s="24" t="str">
        <f t="shared" si="47"/>
        <v>安芸市</v>
      </c>
      <c r="G1476" s="24" t="str">
        <f t="shared" si="48"/>
        <v>ｱｷｼ</v>
      </c>
    </row>
    <row r="1477" spans="1:7">
      <c r="A1477" s="25" t="s">
        <v>4480</v>
      </c>
      <c r="B1477" s="25" t="s">
        <v>185</v>
      </c>
      <c r="C1477" s="25" t="s">
        <v>4481</v>
      </c>
      <c r="D1477" s="25" t="s">
        <v>4472</v>
      </c>
      <c r="E1477" s="25" t="s">
        <v>4482</v>
      </c>
      <c r="F1477" s="24" t="str">
        <f t="shared" si="47"/>
        <v>南国市</v>
      </c>
      <c r="G1477" s="24" t="str">
        <f t="shared" si="48"/>
        <v>ﾅﾝｺｸｼ</v>
      </c>
    </row>
    <row r="1478" spans="1:7">
      <c r="A1478" s="25" t="s">
        <v>4483</v>
      </c>
      <c r="B1478" s="25" t="s">
        <v>185</v>
      </c>
      <c r="C1478" s="25" t="s">
        <v>4484</v>
      </c>
      <c r="D1478" s="25" t="s">
        <v>4472</v>
      </c>
      <c r="E1478" s="25" t="s">
        <v>4485</v>
      </c>
      <c r="F1478" s="24" t="str">
        <f t="shared" si="47"/>
        <v>土佐市</v>
      </c>
      <c r="G1478" s="24" t="str">
        <f t="shared" si="48"/>
        <v>ﾄｻｼ</v>
      </c>
    </row>
    <row r="1479" spans="1:7">
      <c r="A1479" s="25" t="s">
        <v>4486</v>
      </c>
      <c r="B1479" s="25" t="s">
        <v>185</v>
      </c>
      <c r="C1479" s="25" t="s">
        <v>4487</v>
      </c>
      <c r="D1479" s="25" t="s">
        <v>4472</v>
      </c>
      <c r="E1479" s="25" t="s">
        <v>4488</v>
      </c>
      <c r="F1479" s="24" t="str">
        <f t="shared" si="47"/>
        <v>須崎市</v>
      </c>
      <c r="G1479" s="24" t="str">
        <f t="shared" si="48"/>
        <v>ｽｻｷｼ</v>
      </c>
    </row>
    <row r="1480" spans="1:7">
      <c r="A1480" s="25" t="s">
        <v>4489</v>
      </c>
      <c r="B1480" s="25" t="s">
        <v>185</v>
      </c>
      <c r="C1480" s="25" t="s">
        <v>4490</v>
      </c>
      <c r="D1480" s="25" t="s">
        <v>4472</v>
      </c>
      <c r="E1480" s="25" t="s">
        <v>4491</v>
      </c>
      <c r="F1480" s="24" t="str">
        <f t="shared" si="47"/>
        <v>宿毛市</v>
      </c>
      <c r="G1480" s="24" t="str">
        <f t="shared" si="48"/>
        <v>ｽｸﾓｼ</v>
      </c>
    </row>
    <row r="1481" spans="1:7">
      <c r="A1481" s="25" t="s">
        <v>4492</v>
      </c>
      <c r="B1481" s="25" t="s">
        <v>185</v>
      </c>
      <c r="C1481" s="25" t="s">
        <v>4493</v>
      </c>
      <c r="D1481" s="25" t="s">
        <v>4472</v>
      </c>
      <c r="E1481" s="25" t="s">
        <v>4494</v>
      </c>
      <c r="F1481" s="24" t="str">
        <f t="shared" si="47"/>
        <v>土佐清水市</v>
      </c>
      <c r="G1481" s="24" t="str">
        <f t="shared" si="48"/>
        <v>ﾄｻｼﾐｽﾞｼ</v>
      </c>
    </row>
    <row r="1482" spans="1:7">
      <c r="A1482" s="25" t="s">
        <v>4495</v>
      </c>
      <c r="B1482" s="25" t="s">
        <v>185</v>
      </c>
      <c r="C1482" s="25" t="s">
        <v>4496</v>
      </c>
      <c r="D1482" s="25" t="s">
        <v>4472</v>
      </c>
      <c r="E1482" s="25" t="s">
        <v>4497</v>
      </c>
      <c r="F1482" s="24" t="str">
        <f t="shared" si="47"/>
        <v>四万十市</v>
      </c>
      <c r="G1482" s="24" t="str">
        <f t="shared" si="48"/>
        <v>ｼﾏﾝﾄｼ</v>
      </c>
    </row>
    <row r="1483" spans="1:7">
      <c r="A1483" s="25" t="s">
        <v>4498</v>
      </c>
      <c r="B1483" s="25" t="s">
        <v>185</v>
      </c>
      <c r="C1483" s="25" t="s">
        <v>4499</v>
      </c>
      <c r="D1483" s="25" t="s">
        <v>4472</v>
      </c>
      <c r="E1483" s="25" t="s">
        <v>3145</v>
      </c>
      <c r="F1483" s="24" t="str">
        <f t="shared" si="47"/>
        <v>香南市</v>
      </c>
      <c r="G1483" s="24" t="str">
        <f t="shared" si="48"/>
        <v>ｺｳﾅﾝｼ</v>
      </c>
    </row>
    <row r="1484" spans="1:7">
      <c r="A1484" s="25" t="s">
        <v>4500</v>
      </c>
      <c r="B1484" s="25" t="s">
        <v>185</v>
      </c>
      <c r="C1484" s="25" t="s">
        <v>4501</v>
      </c>
      <c r="D1484" s="25" t="s">
        <v>4472</v>
      </c>
      <c r="E1484" s="25" t="s">
        <v>4502</v>
      </c>
      <c r="F1484" s="24" t="str">
        <f t="shared" si="47"/>
        <v>香美市</v>
      </c>
      <c r="G1484" s="24" t="str">
        <f t="shared" si="48"/>
        <v>ｶﾐｼ</v>
      </c>
    </row>
    <row r="1485" spans="1:7">
      <c r="A1485" s="25" t="s">
        <v>4503</v>
      </c>
      <c r="B1485" s="25" t="s">
        <v>185</v>
      </c>
      <c r="C1485" s="25" t="s">
        <v>4504</v>
      </c>
      <c r="D1485" s="25" t="s">
        <v>4472</v>
      </c>
      <c r="E1485" s="25" t="s">
        <v>4505</v>
      </c>
      <c r="F1485" s="24" t="str">
        <f t="shared" si="47"/>
        <v>東洋町</v>
      </c>
      <c r="G1485" s="24" t="str">
        <f t="shared" si="48"/>
        <v>ﾄｳﾖｳﾁｮｳ</v>
      </c>
    </row>
    <row r="1486" spans="1:7">
      <c r="A1486" s="25" t="s">
        <v>4506</v>
      </c>
      <c r="B1486" s="25" t="s">
        <v>185</v>
      </c>
      <c r="C1486" s="25" t="s">
        <v>4507</v>
      </c>
      <c r="D1486" s="25" t="s">
        <v>4472</v>
      </c>
      <c r="E1486" s="25" t="s">
        <v>4508</v>
      </c>
      <c r="F1486" s="24" t="str">
        <f t="shared" si="47"/>
        <v>奈半利町</v>
      </c>
      <c r="G1486" s="24" t="str">
        <f t="shared" si="48"/>
        <v>ﾅﾊﾘﾁｮｳ</v>
      </c>
    </row>
    <row r="1487" spans="1:7">
      <c r="A1487" s="25" t="s">
        <v>4509</v>
      </c>
      <c r="B1487" s="25" t="s">
        <v>185</v>
      </c>
      <c r="C1487" s="25" t="s">
        <v>4510</v>
      </c>
      <c r="D1487" s="25" t="s">
        <v>4472</v>
      </c>
      <c r="E1487" s="25" t="s">
        <v>4511</v>
      </c>
      <c r="F1487" s="24" t="str">
        <f t="shared" si="47"/>
        <v>田野町</v>
      </c>
      <c r="G1487" s="24" t="str">
        <f t="shared" si="48"/>
        <v>ﾀﾉﾁｮｳ</v>
      </c>
    </row>
    <row r="1488" spans="1:7">
      <c r="A1488" s="25" t="s">
        <v>4512</v>
      </c>
      <c r="B1488" s="25" t="s">
        <v>185</v>
      </c>
      <c r="C1488" s="25" t="s">
        <v>4513</v>
      </c>
      <c r="D1488" s="25" t="s">
        <v>4472</v>
      </c>
      <c r="E1488" s="25" t="s">
        <v>4514</v>
      </c>
      <c r="F1488" s="24" t="str">
        <f t="shared" si="47"/>
        <v>安田町</v>
      </c>
      <c r="G1488" s="24" t="str">
        <f t="shared" si="48"/>
        <v>ﾔｽﾀﾞﾁｮｳ</v>
      </c>
    </row>
    <row r="1489" spans="1:7">
      <c r="A1489" s="25" t="s">
        <v>4515</v>
      </c>
      <c r="B1489" s="25" t="s">
        <v>185</v>
      </c>
      <c r="C1489" s="25" t="s">
        <v>4516</v>
      </c>
      <c r="D1489" s="25" t="s">
        <v>4472</v>
      </c>
      <c r="E1489" s="25" t="s">
        <v>4517</v>
      </c>
      <c r="F1489" s="24" t="str">
        <f t="shared" si="47"/>
        <v>北川村</v>
      </c>
      <c r="G1489" s="24" t="str">
        <f t="shared" si="48"/>
        <v>ｷﾀｶﾞﾜﾑﾗ</v>
      </c>
    </row>
    <row r="1490" spans="1:7">
      <c r="A1490" s="25" t="s">
        <v>4518</v>
      </c>
      <c r="B1490" s="25" t="s">
        <v>185</v>
      </c>
      <c r="C1490" s="25" t="s">
        <v>4519</v>
      </c>
      <c r="D1490" s="25" t="s">
        <v>4472</v>
      </c>
      <c r="E1490" s="25" t="s">
        <v>4520</v>
      </c>
      <c r="F1490" s="24" t="str">
        <f t="shared" si="47"/>
        <v>馬路村</v>
      </c>
      <c r="G1490" s="24" t="str">
        <f t="shared" si="48"/>
        <v>ｳﾏｼﾞﾑﾗ</v>
      </c>
    </row>
    <row r="1491" spans="1:7">
      <c r="A1491" s="25" t="s">
        <v>4521</v>
      </c>
      <c r="B1491" s="25" t="s">
        <v>185</v>
      </c>
      <c r="C1491" s="25" t="s">
        <v>4522</v>
      </c>
      <c r="D1491" s="25" t="s">
        <v>4472</v>
      </c>
      <c r="E1491" s="25" t="s">
        <v>4523</v>
      </c>
      <c r="F1491" s="24" t="str">
        <f t="shared" si="47"/>
        <v>芸西村</v>
      </c>
      <c r="G1491" s="24" t="str">
        <f t="shared" si="48"/>
        <v>ｹﾞｲｾｲﾑﾗ</v>
      </c>
    </row>
    <row r="1492" spans="1:7">
      <c r="A1492" s="25" t="s">
        <v>4524</v>
      </c>
      <c r="B1492" s="25" t="s">
        <v>185</v>
      </c>
      <c r="C1492" s="25" t="s">
        <v>4525</v>
      </c>
      <c r="D1492" s="25" t="s">
        <v>4472</v>
      </c>
      <c r="E1492" s="25" t="s">
        <v>4526</v>
      </c>
      <c r="F1492" s="24" t="str">
        <f t="shared" si="47"/>
        <v>本山町</v>
      </c>
      <c r="G1492" s="24" t="str">
        <f t="shared" si="48"/>
        <v>ﾓﾄﾔﾏﾁｮｳ</v>
      </c>
    </row>
    <row r="1493" spans="1:7">
      <c r="A1493" s="25" t="s">
        <v>4527</v>
      </c>
      <c r="B1493" s="25" t="s">
        <v>185</v>
      </c>
      <c r="C1493" s="25" t="s">
        <v>4528</v>
      </c>
      <c r="D1493" s="25" t="s">
        <v>4472</v>
      </c>
      <c r="E1493" s="25" t="s">
        <v>4529</v>
      </c>
      <c r="F1493" s="24" t="str">
        <f t="shared" si="47"/>
        <v>大豊町</v>
      </c>
      <c r="G1493" s="24" t="str">
        <f t="shared" si="48"/>
        <v>ｵｵﾄﾖﾁｮｳ</v>
      </c>
    </row>
    <row r="1494" spans="1:7">
      <c r="A1494" s="25" t="s">
        <v>4530</v>
      </c>
      <c r="B1494" s="25" t="s">
        <v>185</v>
      </c>
      <c r="C1494" s="25" t="s">
        <v>4531</v>
      </c>
      <c r="D1494" s="25" t="s">
        <v>4472</v>
      </c>
      <c r="E1494" s="25" t="s">
        <v>4532</v>
      </c>
      <c r="F1494" s="24" t="str">
        <f t="shared" si="47"/>
        <v>土佐町</v>
      </c>
      <c r="G1494" s="24" t="str">
        <f t="shared" si="48"/>
        <v>ﾄｻﾁｮｳ</v>
      </c>
    </row>
    <row r="1495" spans="1:7">
      <c r="A1495" s="25" t="s">
        <v>4533</v>
      </c>
      <c r="B1495" s="25" t="s">
        <v>185</v>
      </c>
      <c r="C1495" s="25" t="s">
        <v>4534</v>
      </c>
      <c r="D1495" s="25" t="s">
        <v>4472</v>
      </c>
      <c r="E1495" s="25" t="s">
        <v>4535</v>
      </c>
      <c r="F1495" s="24" t="str">
        <f t="shared" si="47"/>
        <v>大川村</v>
      </c>
      <c r="G1495" s="24" t="str">
        <f t="shared" si="48"/>
        <v>ｵｵｶﾜﾑﾗ</v>
      </c>
    </row>
    <row r="1496" spans="1:7">
      <c r="A1496" s="25" t="s">
        <v>4536</v>
      </c>
      <c r="B1496" s="25" t="s">
        <v>185</v>
      </c>
      <c r="C1496" s="25" t="s">
        <v>4537</v>
      </c>
      <c r="D1496" s="25" t="s">
        <v>4472</v>
      </c>
      <c r="E1496" s="25" t="s">
        <v>4538</v>
      </c>
      <c r="F1496" s="24" t="str">
        <f t="shared" si="47"/>
        <v>いの町</v>
      </c>
      <c r="G1496" s="24" t="str">
        <f t="shared" si="48"/>
        <v>ｲﾉﾁｮｳ</v>
      </c>
    </row>
    <row r="1497" spans="1:7">
      <c r="A1497" s="25" t="s">
        <v>4539</v>
      </c>
      <c r="B1497" s="25" t="s">
        <v>185</v>
      </c>
      <c r="C1497" s="25" t="s">
        <v>4540</v>
      </c>
      <c r="D1497" s="25" t="s">
        <v>4472</v>
      </c>
      <c r="E1497" s="25" t="s">
        <v>4541</v>
      </c>
      <c r="F1497" s="24" t="str">
        <f t="shared" si="47"/>
        <v>仁淀川町</v>
      </c>
      <c r="G1497" s="24" t="str">
        <f t="shared" si="48"/>
        <v>ﾆﾖﾄﾞｶﾞﾜﾁｮｳ</v>
      </c>
    </row>
    <row r="1498" spans="1:7">
      <c r="A1498" s="25" t="s">
        <v>4542</v>
      </c>
      <c r="B1498" s="25" t="s">
        <v>185</v>
      </c>
      <c r="C1498" s="25" t="s">
        <v>4543</v>
      </c>
      <c r="D1498" s="25" t="s">
        <v>4472</v>
      </c>
      <c r="E1498" s="25" t="s">
        <v>4544</v>
      </c>
      <c r="F1498" s="24" t="str">
        <f t="shared" si="47"/>
        <v>中土佐町</v>
      </c>
      <c r="G1498" s="24" t="str">
        <f t="shared" si="48"/>
        <v>ﾅｶﾄｻﾁｮｳ</v>
      </c>
    </row>
    <row r="1499" spans="1:7">
      <c r="A1499" s="25" t="s">
        <v>4545</v>
      </c>
      <c r="B1499" s="25" t="s">
        <v>185</v>
      </c>
      <c r="C1499" s="25" t="s">
        <v>4546</v>
      </c>
      <c r="D1499" s="25" t="s">
        <v>4472</v>
      </c>
      <c r="E1499" s="25" t="s">
        <v>4547</v>
      </c>
      <c r="F1499" s="24" t="str">
        <f t="shared" si="47"/>
        <v>佐川町</v>
      </c>
      <c r="G1499" s="24" t="str">
        <f t="shared" si="48"/>
        <v>ｻｶﾜﾁｮｳ</v>
      </c>
    </row>
    <row r="1500" spans="1:7">
      <c r="A1500" s="25" t="s">
        <v>4548</v>
      </c>
      <c r="B1500" s="25" t="s">
        <v>185</v>
      </c>
      <c r="C1500" s="25" t="s">
        <v>4549</v>
      </c>
      <c r="D1500" s="25" t="s">
        <v>4472</v>
      </c>
      <c r="E1500" s="25" t="s">
        <v>4550</v>
      </c>
      <c r="F1500" s="24" t="str">
        <f t="shared" si="47"/>
        <v>越知町</v>
      </c>
      <c r="G1500" s="24" t="str">
        <f t="shared" si="48"/>
        <v>ｵﾁﾁｮｳ</v>
      </c>
    </row>
    <row r="1501" spans="1:7">
      <c r="A1501" s="25" t="s">
        <v>4551</v>
      </c>
      <c r="B1501" s="25" t="s">
        <v>185</v>
      </c>
      <c r="C1501" s="25" t="s">
        <v>4552</v>
      </c>
      <c r="D1501" s="25" t="s">
        <v>4472</v>
      </c>
      <c r="E1501" s="25" t="s">
        <v>4553</v>
      </c>
      <c r="F1501" s="24" t="str">
        <f t="shared" si="47"/>
        <v>梼原町</v>
      </c>
      <c r="G1501" s="24" t="str">
        <f t="shared" si="48"/>
        <v>ﾕｽﾊﾗﾁｮｳ</v>
      </c>
    </row>
    <row r="1502" spans="1:7">
      <c r="A1502" s="25" t="s">
        <v>4554</v>
      </c>
      <c r="B1502" s="25" t="s">
        <v>185</v>
      </c>
      <c r="C1502" s="25" t="s">
        <v>4555</v>
      </c>
      <c r="D1502" s="25" t="s">
        <v>4472</v>
      </c>
      <c r="E1502" s="25" t="s">
        <v>4556</v>
      </c>
      <c r="F1502" s="24" t="str">
        <f t="shared" si="47"/>
        <v>日高村</v>
      </c>
      <c r="G1502" s="24" t="str">
        <f t="shared" si="48"/>
        <v>ﾋﾀﾞｶﾑﾗ</v>
      </c>
    </row>
    <row r="1503" spans="1:7">
      <c r="A1503" s="25" t="s">
        <v>4557</v>
      </c>
      <c r="B1503" s="25" t="s">
        <v>185</v>
      </c>
      <c r="C1503" s="25" t="s">
        <v>4558</v>
      </c>
      <c r="D1503" s="25" t="s">
        <v>4472</v>
      </c>
      <c r="E1503" s="25" t="s">
        <v>4559</v>
      </c>
      <c r="F1503" s="24" t="str">
        <f t="shared" si="47"/>
        <v>津野町</v>
      </c>
      <c r="G1503" s="24" t="str">
        <f t="shared" si="48"/>
        <v>ﾂﾉﾁｮｳ</v>
      </c>
    </row>
    <row r="1504" spans="1:7">
      <c r="A1504" s="25" t="s">
        <v>4560</v>
      </c>
      <c r="B1504" s="25" t="s">
        <v>185</v>
      </c>
      <c r="C1504" s="25" t="s">
        <v>4561</v>
      </c>
      <c r="D1504" s="25" t="s">
        <v>4472</v>
      </c>
      <c r="E1504" s="25" t="s">
        <v>4562</v>
      </c>
      <c r="F1504" s="24" t="str">
        <f t="shared" si="47"/>
        <v>四万十町</v>
      </c>
      <c r="G1504" s="24" t="str">
        <f t="shared" si="48"/>
        <v>ｼﾏﾝﾄﾁｮｳ</v>
      </c>
    </row>
    <row r="1505" spans="1:7">
      <c r="A1505" s="25" t="s">
        <v>4563</v>
      </c>
      <c r="B1505" s="25" t="s">
        <v>185</v>
      </c>
      <c r="C1505" s="25" t="s">
        <v>4564</v>
      </c>
      <c r="D1505" s="25" t="s">
        <v>4472</v>
      </c>
      <c r="E1505" s="25" t="s">
        <v>4565</v>
      </c>
      <c r="F1505" s="24" t="str">
        <f t="shared" si="47"/>
        <v>大月町</v>
      </c>
      <c r="G1505" s="24" t="str">
        <f t="shared" si="48"/>
        <v>ｵｵﾂｷﾁｮｳ</v>
      </c>
    </row>
    <row r="1506" spans="1:7">
      <c r="A1506" s="25" t="s">
        <v>4566</v>
      </c>
      <c r="B1506" s="25" t="s">
        <v>185</v>
      </c>
      <c r="C1506" s="25" t="s">
        <v>4567</v>
      </c>
      <c r="D1506" s="25" t="s">
        <v>4472</v>
      </c>
      <c r="E1506" s="25" t="s">
        <v>4568</v>
      </c>
      <c r="F1506" s="24" t="str">
        <f t="shared" si="47"/>
        <v>三原村</v>
      </c>
      <c r="G1506" s="24" t="str">
        <f t="shared" si="48"/>
        <v>ﾐﾊﾗﾑﾗ</v>
      </c>
    </row>
    <row r="1507" spans="1:7">
      <c r="A1507" s="25" t="s">
        <v>4569</v>
      </c>
      <c r="B1507" s="25" t="s">
        <v>185</v>
      </c>
      <c r="C1507" s="25" t="s">
        <v>4570</v>
      </c>
      <c r="D1507" s="25" t="s">
        <v>4472</v>
      </c>
      <c r="E1507" s="25" t="s">
        <v>4571</v>
      </c>
      <c r="F1507" s="24" t="str">
        <f t="shared" si="47"/>
        <v>黒潮町</v>
      </c>
      <c r="G1507" s="24" t="str">
        <f t="shared" si="48"/>
        <v>ｸﾛｼｵﾁｮｳ</v>
      </c>
    </row>
    <row r="1508" spans="1:7">
      <c r="A1508" s="26" t="s">
        <v>4572</v>
      </c>
      <c r="B1508" s="26" t="s">
        <v>4573</v>
      </c>
      <c r="C1508" s="27"/>
      <c r="D1508" s="28" t="s">
        <v>4574</v>
      </c>
      <c r="E1508" s="27"/>
      <c r="F1508" s="24" t="str">
        <f t="shared" si="47"/>
        <v>福岡県</v>
      </c>
      <c r="G1508" s="24" t="str">
        <f t="shared" si="48"/>
        <v>ﾌｸｵｶｹﾝ</v>
      </c>
    </row>
    <row r="1509" spans="1:7">
      <c r="A1509" s="25" t="s">
        <v>4575</v>
      </c>
      <c r="B1509" s="25" t="s">
        <v>189</v>
      </c>
      <c r="C1509" s="25" t="s">
        <v>4576</v>
      </c>
      <c r="D1509" s="25" t="s">
        <v>4577</v>
      </c>
      <c r="E1509" s="25" t="s">
        <v>4578</v>
      </c>
      <c r="F1509" s="24" t="str">
        <f t="shared" si="47"/>
        <v>北九州市</v>
      </c>
      <c r="G1509" s="24" t="str">
        <f t="shared" si="48"/>
        <v>ｷﾀｷｭｳｼｭｳｼ</v>
      </c>
    </row>
    <row r="1510" spans="1:7">
      <c r="A1510" s="25" t="s">
        <v>4579</v>
      </c>
      <c r="B1510" s="25" t="s">
        <v>189</v>
      </c>
      <c r="C1510" s="25" t="s">
        <v>4580</v>
      </c>
      <c r="D1510" s="25" t="s">
        <v>4577</v>
      </c>
      <c r="E1510" s="25" t="s">
        <v>4581</v>
      </c>
      <c r="F1510" s="24" t="str">
        <f t="shared" si="47"/>
        <v>福岡市</v>
      </c>
      <c r="G1510" s="24" t="str">
        <f t="shared" si="48"/>
        <v>ﾌｸｵｶｼ</v>
      </c>
    </row>
    <row r="1511" spans="1:7">
      <c r="A1511" s="25" t="s">
        <v>4582</v>
      </c>
      <c r="B1511" s="25" t="s">
        <v>189</v>
      </c>
      <c r="C1511" s="25" t="s">
        <v>4583</v>
      </c>
      <c r="D1511" s="25" t="s">
        <v>4577</v>
      </c>
      <c r="E1511" s="25" t="s">
        <v>4584</v>
      </c>
      <c r="F1511" s="24" t="str">
        <f t="shared" si="47"/>
        <v>大牟田市</v>
      </c>
      <c r="G1511" s="24" t="str">
        <f t="shared" si="48"/>
        <v>ｵｵﾑﾀｼ</v>
      </c>
    </row>
    <row r="1512" spans="1:7">
      <c r="A1512" s="25" t="s">
        <v>4585</v>
      </c>
      <c r="B1512" s="25" t="s">
        <v>189</v>
      </c>
      <c r="C1512" s="25" t="s">
        <v>4586</v>
      </c>
      <c r="D1512" s="25" t="s">
        <v>4577</v>
      </c>
      <c r="E1512" s="25" t="s">
        <v>4587</v>
      </c>
      <c r="F1512" s="24" t="str">
        <f t="shared" si="47"/>
        <v>久留米市</v>
      </c>
      <c r="G1512" s="24" t="str">
        <f t="shared" si="48"/>
        <v>ｸﾙﾒｼ</v>
      </c>
    </row>
    <row r="1513" spans="1:7">
      <c r="A1513" s="25" t="s">
        <v>4588</v>
      </c>
      <c r="B1513" s="25" t="s">
        <v>189</v>
      </c>
      <c r="C1513" s="25" t="s">
        <v>4589</v>
      </c>
      <c r="D1513" s="25" t="s">
        <v>4577</v>
      </c>
      <c r="E1513" s="25" t="s">
        <v>4590</v>
      </c>
      <c r="F1513" s="24" t="str">
        <f t="shared" si="47"/>
        <v>直方市</v>
      </c>
      <c r="G1513" s="24" t="str">
        <f t="shared" si="48"/>
        <v>ﾉｵｶﾞﾀｼ</v>
      </c>
    </row>
    <row r="1514" spans="1:7">
      <c r="A1514" s="25" t="s">
        <v>4591</v>
      </c>
      <c r="B1514" s="25" t="s">
        <v>189</v>
      </c>
      <c r="C1514" s="25" t="s">
        <v>4592</v>
      </c>
      <c r="D1514" s="25" t="s">
        <v>4577</v>
      </c>
      <c r="E1514" s="25" t="s">
        <v>4593</v>
      </c>
      <c r="F1514" s="24" t="str">
        <f t="shared" si="47"/>
        <v>飯塚市</v>
      </c>
      <c r="G1514" s="24" t="str">
        <f t="shared" si="48"/>
        <v>ｲｲﾂﾞｶｼ</v>
      </c>
    </row>
    <row r="1515" spans="1:7">
      <c r="A1515" s="25" t="s">
        <v>4594</v>
      </c>
      <c r="B1515" s="25" t="s">
        <v>189</v>
      </c>
      <c r="C1515" s="25" t="s">
        <v>4595</v>
      </c>
      <c r="D1515" s="25" t="s">
        <v>4577</v>
      </c>
      <c r="E1515" s="25" t="s">
        <v>4596</v>
      </c>
      <c r="F1515" s="24" t="str">
        <f t="shared" si="47"/>
        <v>田川市</v>
      </c>
      <c r="G1515" s="24" t="str">
        <f t="shared" si="48"/>
        <v>ﾀｶﾞﾜｼ</v>
      </c>
    </row>
    <row r="1516" spans="1:7">
      <c r="A1516" s="25" t="s">
        <v>4597</v>
      </c>
      <c r="B1516" s="25" t="s">
        <v>189</v>
      </c>
      <c r="C1516" s="25" t="s">
        <v>4598</v>
      </c>
      <c r="D1516" s="25" t="s">
        <v>4577</v>
      </c>
      <c r="E1516" s="25" t="s">
        <v>4599</v>
      </c>
      <c r="F1516" s="24" t="str">
        <f t="shared" si="47"/>
        <v>柳川市</v>
      </c>
      <c r="G1516" s="24" t="str">
        <f t="shared" si="48"/>
        <v>ﾔﾅｶﾞﾜｼ</v>
      </c>
    </row>
    <row r="1517" spans="1:7">
      <c r="A1517" s="25" t="s">
        <v>4600</v>
      </c>
      <c r="B1517" s="25" t="s">
        <v>189</v>
      </c>
      <c r="C1517" s="25" t="s">
        <v>4601</v>
      </c>
      <c r="D1517" s="25" t="s">
        <v>4577</v>
      </c>
      <c r="E1517" s="25" t="s">
        <v>4602</v>
      </c>
      <c r="F1517" s="24" t="str">
        <f t="shared" si="47"/>
        <v>八女市</v>
      </c>
      <c r="G1517" s="24" t="str">
        <f t="shared" si="48"/>
        <v>ﾔﾒｼ</v>
      </c>
    </row>
    <row r="1518" spans="1:7">
      <c r="A1518" s="25" t="s">
        <v>4603</v>
      </c>
      <c r="B1518" s="25" t="s">
        <v>189</v>
      </c>
      <c r="C1518" s="25" t="s">
        <v>4604</v>
      </c>
      <c r="D1518" s="25" t="s">
        <v>4577</v>
      </c>
      <c r="E1518" s="25" t="s">
        <v>4605</v>
      </c>
      <c r="F1518" s="24" t="str">
        <f t="shared" si="47"/>
        <v>筑後市</v>
      </c>
      <c r="G1518" s="24" t="str">
        <f t="shared" si="48"/>
        <v>ﾁｸｺﾞｼ</v>
      </c>
    </row>
    <row r="1519" spans="1:7">
      <c r="A1519" s="25" t="s">
        <v>4606</v>
      </c>
      <c r="B1519" s="25" t="s">
        <v>189</v>
      </c>
      <c r="C1519" s="25" t="s">
        <v>4607</v>
      </c>
      <c r="D1519" s="25" t="s">
        <v>4577</v>
      </c>
      <c r="E1519" s="25" t="s">
        <v>4608</v>
      </c>
      <c r="F1519" s="24" t="str">
        <f t="shared" si="47"/>
        <v>大川市</v>
      </c>
      <c r="G1519" s="24" t="str">
        <f t="shared" si="48"/>
        <v>ｵｵｶﾜｼ</v>
      </c>
    </row>
    <row r="1520" spans="1:7">
      <c r="A1520" s="25" t="s">
        <v>4609</v>
      </c>
      <c r="B1520" s="25" t="s">
        <v>189</v>
      </c>
      <c r="C1520" s="25" t="s">
        <v>4610</v>
      </c>
      <c r="D1520" s="25" t="s">
        <v>4577</v>
      </c>
      <c r="E1520" s="25" t="s">
        <v>4611</v>
      </c>
      <c r="F1520" s="24" t="str">
        <f t="shared" si="47"/>
        <v>行橋市</v>
      </c>
      <c r="G1520" s="24" t="str">
        <f t="shared" si="48"/>
        <v>ﾕｸﾊｼｼ</v>
      </c>
    </row>
    <row r="1521" spans="1:7">
      <c r="A1521" s="25" t="s">
        <v>4612</v>
      </c>
      <c r="B1521" s="25" t="s">
        <v>189</v>
      </c>
      <c r="C1521" s="25" t="s">
        <v>4613</v>
      </c>
      <c r="D1521" s="25" t="s">
        <v>4577</v>
      </c>
      <c r="E1521" s="25" t="s">
        <v>4614</v>
      </c>
      <c r="F1521" s="24" t="str">
        <f t="shared" si="47"/>
        <v>豊前市</v>
      </c>
      <c r="G1521" s="24" t="str">
        <f t="shared" si="48"/>
        <v>ﾌﾞｾﾞﾝｼ</v>
      </c>
    </row>
    <row r="1522" spans="1:7">
      <c r="A1522" s="25" t="s">
        <v>4615</v>
      </c>
      <c r="B1522" s="25" t="s">
        <v>189</v>
      </c>
      <c r="C1522" s="25" t="s">
        <v>4616</v>
      </c>
      <c r="D1522" s="25" t="s">
        <v>4577</v>
      </c>
      <c r="E1522" s="25" t="s">
        <v>4617</v>
      </c>
      <c r="F1522" s="24" t="str">
        <f t="shared" si="47"/>
        <v>中間市</v>
      </c>
      <c r="G1522" s="24" t="str">
        <f t="shared" si="48"/>
        <v>ﾅｶﾏｼ</v>
      </c>
    </row>
    <row r="1523" spans="1:7">
      <c r="A1523" s="25" t="s">
        <v>4618</v>
      </c>
      <c r="B1523" s="25" t="s">
        <v>189</v>
      </c>
      <c r="C1523" s="25" t="s">
        <v>4619</v>
      </c>
      <c r="D1523" s="25" t="s">
        <v>4577</v>
      </c>
      <c r="E1523" s="25" t="s">
        <v>4620</v>
      </c>
      <c r="F1523" s="24" t="str">
        <f t="shared" si="47"/>
        <v>小郡市</v>
      </c>
      <c r="G1523" s="24" t="str">
        <f t="shared" si="48"/>
        <v>ｵｺﾞｵﾘｼ</v>
      </c>
    </row>
    <row r="1524" spans="1:7">
      <c r="A1524" s="25" t="s">
        <v>4621</v>
      </c>
      <c r="B1524" s="25" t="s">
        <v>189</v>
      </c>
      <c r="C1524" s="25" t="s">
        <v>4622</v>
      </c>
      <c r="D1524" s="25" t="s">
        <v>4577</v>
      </c>
      <c r="E1524" s="25" t="s">
        <v>4623</v>
      </c>
      <c r="F1524" s="24" t="str">
        <f t="shared" si="47"/>
        <v>筑紫野市</v>
      </c>
      <c r="G1524" s="24" t="str">
        <f t="shared" si="48"/>
        <v>ﾁｸｼﾉｼ</v>
      </c>
    </row>
    <row r="1525" spans="1:7">
      <c r="A1525" s="25" t="s">
        <v>4624</v>
      </c>
      <c r="B1525" s="25" t="s">
        <v>189</v>
      </c>
      <c r="C1525" s="25" t="s">
        <v>4625</v>
      </c>
      <c r="D1525" s="25" t="s">
        <v>4577</v>
      </c>
      <c r="E1525" s="25" t="s">
        <v>4626</v>
      </c>
      <c r="F1525" s="24" t="str">
        <f t="shared" si="47"/>
        <v>春日市</v>
      </c>
      <c r="G1525" s="24" t="str">
        <f t="shared" si="48"/>
        <v>ｶｽｶﾞｼ</v>
      </c>
    </row>
    <row r="1526" spans="1:7">
      <c r="A1526" s="25" t="s">
        <v>4627</v>
      </c>
      <c r="B1526" s="25" t="s">
        <v>189</v>
      </c>
      <c r="C1526" s="25" t="s">
        <v>4628</v>
      </c>
      <c r="D1526" s="25" t="s">
        <v>4577</v>
      </c>
      <c r="E1526" s="25" t="s">
        <v>4629</v>
      </c>
      <c r="F1526" s="24" t="str">
        <f t="shared" si="47"/>
        <v>大野城市</v>
      </c>
      <c r="G1526" s="24" t="str">
        <f t="shared" si="48"/>
        <v>ｵｵﾉｼﾞｮｳｼ</v>
      </c>
    </row>
    <row r="1527" spans="1:7">
      <c r="A1527" s="25" t="s">
        <v>4630</v>
      </c>
      <c r="B1527" s="25" t="s">
        <v>189</v>
      </c>
      <c r="C1527" s="25" t="s">
        <v>4631</v>
      </c>
      <c r="D1527" s="25" t="s">
        <v>4577</v>
      </c>
      <c r="E1527" s="25" t="s">
        <v>4632</v>
      </c>
      <c r="F1527" s="24" t="str">
        <f t="shared" si="47"/>
        <v>宗像市</v>
      </c>
      <c r="G1527" s="24" t="str">
        <f t="shared" si="48"/>
        <v>ﾑﾅｶﾀｼ</v>
      </c>
    </row>
    <row r="1528" spans="1:7">
      <c r="A1528" s="25" t="s">
        <v>4633</v>
      </c>
      <c r="B1528" s="25" t="s">
        <v>189</v>
      </c>
      <c r="C1528" s="25" t="s">
        <v>4634</v>
      </c>
      <c r="D1528" s="25" t="s">
        <v>4577</v>
      </c>
      <c r="E1528" s="25" t="s">
        <v>4635</v>
      </c>
      <c r="F1528" s="24" t="str">
        <f t="shared" si="47"/>
        <v>太宰府市</v>
      </c>
      <c r="G1528" s="24" t="str">
        <f t="shared" si="48"/>
        <v>ﾀﾞｻﾞｲﾌｼ</v>
      </c>
    </row>
    <row r="1529" spans="1:7">
      <c r="A1529" s="25" t="s">
        <v>4636</v>
      </c>
      <c r="B1529" s="25" t="s">
        <v>189</v>
      </c>
      <c r="C1529" s="25" t="s">
        <v>4637</v>
      </c>
      <c r="D1529" s="25" t="s">
        <v>4577</v>
      </c>
      <c r="E1529" s="25" t="s">
        <v>1332</v>
      </c>
      <c r="F1529" s="24" t="str">
        <f t="shared" si="47"/>
        <v>古賀市</v>
      </c>
      <c r="G1529" s="24" t="str">
        <f t="shared" si="48"/>
        <v>ｺｶﾞｼ</v>
      </c>
    </row>
    <row r="1530" spans="1:7">
      <c r="A1530" s="25" t="s">
        <v>4638</v>
      </c>
      <c r="B1530" s="25" t="s">
        <v>189</v>
      </c>
      <c r="C1530" s="25" t="s">
        <v>4639</v>
      </c>
      <c r="D1530" s="25" t="s">
        <v>4577</v>
      </c>
      <c r="E1530" s="25" t="s">
        <v>4640</v>
      </c>
      <c r="F1530" s="24" t="str">
        <f t="shared" si="47"/>
        <v>福津市</v>
      </c>
      <c r="G1530" s="24" t="str">
        <f t="shared" si="48"/>
        <v>ﾌｸﾂｼ</v>
      </c>
    </row>
    <row r="1531" spans="1:7">
      <c r="A1531" s="25" t="s">
        <v>4641</v>
      </c>
      <c r="B1531" s="25" t="s">
        <v>189</v>
      </c>
      <c r="C1531" s="25" t="s">
        <v>4642</v>
      </c>
      <c r="D1531" s="25" t="s">
        <v>4577</v>
      </c>
      <c r="E1531" s="25" t="s">
        <v>4643</v>
      </c>
      <c r="F1531" s="24" t="str">
        <f t="shared" si="47"/>
        <v>うきは市</v>
      </c>
      <c r="G1531" s="24" t="str">
        <f t="shared" si="48"/>
        <v>ｳｷﾊｼ</v>
      </c>
    </row>
    <row r="1532" spans="1:7">
      <c r="A1532" s="25" t="s">
        <v>4644</v>
      </c>
      <c r="B1532" s="25" t="s">
        <v>189</v>
      </c>
      <c r="C1532" s="25" t="s">
        <v>4645</v>
      </c>
      <c r="D1532" s="25" t="s">
        <v>4577</v>
      </c>
      <c r="E1532" s="25" t="s">
        <v>4646</v>
      </c>
      <c r="F1532" s="24" t="str">
        <f t="shared" si="47"/>
        <v>宮若市</v>
      </c>
      <c r="G1532" s="24" t="str">
        <f t="shared" si="48"/>
        <v>ﾐﾔﾜｶｼ</v>
      </c>
    </row>
    <row r="1533" spans="1:7">
      <c r="A1533" s="25" t="s">
        <v>4647</v>
      </c>
      <c r="B1533" s="25" t="s">
        <v>189</v>
      </c>
      <c r="C1533" s="25" t="s">
        <v>4648</v>
      </c>
      <c r="D1533" s="25" t="s">
        <v>4577</v>
      </c>
      <c r="E1533" s="25" t="s">
        <v>4649</v>
      </c>
      <c r="F1533" s="24" t="str">
        <f t="shared" si="47"/>
        <v>嘉麻市</v>
      </c>
      <c r="G1533" s="24" t="str">
        <f t="shared" si="48"/>
        <v>ｶﾏｼ</v>
      </c>
    </row>
    <row r="1534" spans="1:7">
      <c r="A1534" s="25" t="s">
        <v>4650</v>
      </c>
      <c r="B1534" s="25" t="s">
        <v>189</v>
      </c>
      <c r="C1534" s="25" t="s">
        <v>4651</v>
      </c>
      <c r="D1534" s="25" t="s">
        <v>4577</v>
      </c>
      <c r="E1534" s="25" t="s">
        <v>4652</v>
      </c>
      <c r="F1534" s="24" t="str">
        <f t="shared" si="47"/>
        <v>朝倉市</v>
      </c>
      <c r="G1534" s="24" t="str">
        <f t="shared" si="48"/>
        <v>ｱｻｸﾗｼ</v>
      </c>
    </row>
    <row r="1535" spans="1:7">
      <c r="A1535" s="25" t="s">
        <v>4653</v>
      </c>
      <c r="B1535" s="25" t="s">
        <v>189</v>
      </c>
      <c r="C1535" s="25" t="s">
        <v>4654</v>
      </c>
      <c r="D1535" s="25" t="s">
        <v>4577</v>
      </c>
      <c r="E1535" s="25" t="s">
        <v>4655</v>
      </c>
      <c r="F1535" s="24" t="str">
        <f t="shared" si="47"/>
        <v>みやま市</v>
      </c>
      <c r="G1535" s="24" t="str">
        <f t="shared" si="48"/>
        <v>ﾐﾔﾏｼ</v>
      </c>
    </row>
    <row r="1536" spans="1:7">
      <c r="A1536" s="25" t="s">
        <v>4656</v>
      </c>
      <c r="B1536" s="25" t="s">
        <v>189</v>
      </c>
      <c r="C1536" s="25" t="s">
        <v>4657</v>
      </c>
      <c r="D1536" s="25" t="s">
        <v>4577</v>
      </c>
      <c r="E1536" s="25" t="s">
        <v>4658</v>
      </c>
      <c r="F1536" s="24" t="str">
        <f t="shared" si="47"/>
        <v>糸島市</v>
      </c>
      <c r="G1536" s="24" t="str">
        <f t="shared" si="48"/>
        <v>ｲﾄｼﾏｼ</v>
      </c>
    </row>
    <row r="1537" spans="1:7">
      <c r="A1537" s="25" t="s">
        <v>4659</v>
      </c>
      <c r="B1537" s="25" t="s">
        <v>189</v>
      </c>
      <c r="C1537" s="25" t="s">
        <v>1530</v>
      </c>
      <c r="D1537" s="25" t="s">
        <v>4577</v>
      </c>
      <c r="E1537" s="25" t="s">
        <v>1531</v>
      </c>
      <c r="F1537" s="24" t="str">
        <f t="shared" si="47"/>
        <v>那珂川町</v>
      </c>
      <c r="G1537" s="24" t="str">
        <f t="shared" si="48"/>
        <v>ﾅｶｶﾞﾜﾏﾁ</v>
      </c>
    </row>
    <row r="1538" spans="1:7">
      <c r="A1538" s="25" t="s">
        <v>4660</v>
      </c>
      <c r="B1538" s="25" t="s">
        <v>189</v>
      </c>
      <c r="C1538" s="25" t="s">
        <v>4661</v>
      </c>
      <c r="D1538" s="25" t="s">
        <v>4577</v>
      </c>
      <c r="E1538" s="25" t="s">
        <v>4662</v>
      </c>
      <c r="F1538" s="24" t="str">
        <f t="shared" si="47"/>
        <v>宇美町</v>
      </c>
      <c r="G1538" s="24" t="str">
        <f t="shared" si="48"/>
        <v>ｳﾐﾏﾁ</v>
      </c>
    </row>
    <row r="1539" spans="1:7">
      <c r="A1539" s="25" t="s">
        <v>4663</v>
      </c>
      <c r="B1539" s="25" t="s">
        <v>189</v>
      </c>
      <c r="C1539" s="25" t="s">
        <v>4664</v>
      </c>
      <c r="D1539" s="25" t="s">
        <v>4577</v>
      </c>
      <c r="E1539" s="25" t="s">
        <v>4665</v>
      </c>
      <c r="F1539" s="24" t="str">
        <f t="shared" ref="F1539:F1602" si="49">IF(C1539="",B1539,C1539)</f>
        <v>篠栗町</v>
      </c>
      <c r="G1539" s="24" t="str">
        <f t="shared" ref="G1539:G1602" si="50">IF(E1539="",D1539,E1539)</f>
        <v>ｻｻｸﾞﾘﾏﾁ</v>
      </c>
    </row>
    <row r="1540" spans="1:7">
      <c r="A1540" s="25" t="s">
        <v>4666</v>
      </c>
      <c r="B1540" s="25" t="s">
        <v>189</v>
      </c>
      <c r="C1540" s="25" t="s">
        <v>4667</v>
      </c>
      <c r="D1540" s="25" t="s">
        <v>4577</v>
      </c>
      <c r="E1540" s="25" t="s">
        <v>4668</v>
      </c>
      <c r="F1540" s="24" t="str">
        <f t="shared" si="49"/>
        <v>志免町</v>
      </c>
      <c r="G1540" s="24" t="str">
        <f t="shared" si="50"/>
        <v>ｼﾒﾏﾁ</v>
      </c>
    </row>
    <row r="1541" spans="1:7">
      <c r="A1541" s="25" t="s">
        <v>4669</v>
      </c>
      <c r="B1541" s="25" t="s">
        <v>189</v>
      </c>
      <c r="C1541" s="25" t="s">
        <v>4670</v>
      </c>
      <c r="D1541" s="25" t="s">
        <v>4577</v>
      </c>
      <c r="E1541" s="25" t="s">
        <v>4671</v>
      </c>
      <c r="F1541" s="24" t="str">
        <f t="shared" si="49"/>
        <v>須恵町</v>
      </c>
      <c r="G1541" s="24" t="str">
        <f t="shared" si="50"/>
        <v>ｽｴﾏﾁ</v>
      </c>
    </row>
    <row r="1542" spans="1:7">
      <c r="A1542" s="25" t="s">
        <v>4672</v>
      </c>
      <c r="B1542" s="25" t="s">
        <v>189</v>
      </c>
      <c r="C1542" s="25" t="s">
        <v>4673</v>
      </c>
      <c r="D1542" s="25" t="s">
        <v>4577</v>
      </c>
      <c r="E1542" s="25" t="s">
        <v>4674</v>
      </c>
      <c r="F1542" s="24" t="str">
        <f t="shared" si="49"/>
        <v>新宮町</v>
      </c>
      <c r="G1542" s="24" t="str">
        <f t="shared" si="50"/>
        <v>ｼﾝｸﾞｳﾏﾁ</v>
      </c>
    </row>
    <row r="1543" spans="1:7">
      <c r="A1543" s="25" t="s">
        <v>4675</v>
      </c>
      <c r="B1543" s="25" t="s">
        <v>189</v>
      </c>
      <c r="C1543" s="25" t="s">
        <v>4676</v>
      </c>
      <c r="D1543" s="25" t="s">
        <v>4577</v>
      </c>
      <c r="E1543" s="25" t="s">
        <v>4677</v>
      </c>
      <c r="F1543" s="24" t="str">
        <f t="shared" si="49"/>
        <v>久山町</v>
      </c>
      <c r="G1543" s="24" t="str">
        <f t="shared" si="50"/>
        <v>ﾋｻﾔﾏﾏﾁ</v>
      </c>
    </row>
    <row r="1544" spans="1:7">
      <c r="A1544" s="25" t="s">
        <v>4678</v>
      </c>
      <c r="B1544" s="25" t="s">
        <v>189</v>
      </c>
      <c r="C1544" s="25" t="s">
        <v>4679</v>
      </c>
      <c r="D1544" s="25" t="s">
        <v>4577</v>
      </c>
      <c r="E1544" s="25" t="s">
        <v>4680</v>
      </c>
      <c r="F1544" s="24" t="str">
        <f t="shared" si="49"/>
        <v>粕屋町</v>
      </c>
      <c r="G1544" s="24" t="str">
        <f t="shared" si="50"/>
        <v>ｶｽﾔﾏﾁ</v>
      </c>
    </row>
    <row r="1545" spans="1:7">
      <c r="A1545" s="25" t="s">
        <v>4681</v>
      </c>
      <c r="B1545" s="25" t="s">
        <v>189</v>
      </c>
      <c r="C1545" s="25" t="s">
        <v>4682</v>
      </c>
      <c r="D1545" s="25" t="s">
        <v>4577</v>
      </c>
      <c r="E1545" s="25" t="s">
        <v>4683</v>
      </c>
      <c r="F1545" s="24" t="str">
        <f t="shared" si="49"/>
        <v>芦屋町</v>
      </c>
      <c r="G1545" s="24" t="str">
        <f t="shared" si="50"/>
        <v>ｱｼﾔﾏﾁ</v>
      </c>
    </row>
    <row r="1546" spans="1:7">
      <c r="A1546" s="25" t="s">
        <v>4684</v>
      </c>
      <c r="B1546" s="25" t="s">
        <v>189</v>
      </c>
      <c r="C1546" s="25" t="s">
        <v>4685</v>
      </c>
      <c r="D1546" s="25" t="s">
        <v>4577</v>
      </c>
      <c r="E1546" s="25" t="s">
        <v>4686</v>
      </c>
      <c r="F1546" s="24" t="str">
        <f t="shared" si="49"/>
        <v>水巻町</v>
      </c>
      <c r="G1546" s="24" t="str">
        <f t="shared" si="50"/>
        <v>ﾐｽﾞﾏｷﾏﾁ</v>
      </c>
    </row>
    <row r="1547" spans="1:7">
      <c r="A1547" s="25" t="s">
        <v>4687</v>
      </c>
      <c r="B1547" s="25" t="s">
        <v>189</v>
      </c>
      <c r="C1547" s="25" t="s">
        <v>4688</v>
      </c>
      <c r="D1547" s="25" t="s">
        <v>4577</v>
      </c>
      <c r="E1547" s="25" t="s">
        <v>4689</v>
      </c>
      <c r="F1547" s="24" t="str">
        <f t="shared" si="49"/>
        <v>岡垣町</v>
      </c>
      <c r="G1547" s="24" t="str">
        <f t="shared" si="50"/>
        <v>ｵｶｶﾞｷﾏﾁ</v>
      </c>
    </row>
    <row r="1548" spans="1:7">
      <c r="A1548" s="25" t="s">
        <v>4690</v>
      </c>
      <c r="B1548" s="25" t="s">
        <v>189</v>
      </c>
      <c r="C1548" s="25" t="s">
        <v>4691</v>
      </c>
      <c r="D1548" s="25" t="s">
        <v>4577</v>
      </c>
      <c r="E1548" s="25" t="s">
        <v>4692</v>
      </c>
      <c r="F1548" s="24" t="str">
        <f t="shared" si="49"/>
        <v>遠賀町</v>
      </c>
      <c r="G1548" s="24" t="str">
        <f t="shared" si="50"/>
        <v>ｵﾝｶﾞﾁｮｳ</v>
      </c>
    </row>
    <row r="1549" spans="1:7">
      <c r="A1549" s="25" t="s">
        <v>4693</v>
      </c>
      <c r="B1549" s="25" t="s">
        <v>189</v>
      </c>
      <c r="C1549" s="25" t="s">
        <v>4694</v>
      </c>
      <c r="D1549" s="25" t="s">
        <v>4577</v>
      </c>
      <c r="E1549" s="25" t="s">
        <v>4695</v>
      </c>
      <c r="F1549" s="24" t="str">
        <f t="shared" si="49"/>
        <v>小竹町</v>
      </c>
      <c r="G1549" s="24" t="str">
        <f t="shared" si="50"/>
        <v>ｺﾀｹﾏﾁ</v>
      </c>
    </row>
    <row r="1550" spans="1:7">
      <c r="A1550" s="25" t="s">
        <v>4696</v>
      </c>
      <c r="B1550" s="25" t="s">
        <v>189</v>
      </c>
      <c r="C1550" s="25" t="s">
        <v>4697</v>
      </c>
      <c r="D1550" s="25" t="s">
        <v>4577</v>
      </c>
      <c r="E1550" s="25" t="s">
        <v>4698</v>
      </c>
      <c r="F1550" s="24" t="str">
        <f t="shared" si="49"/>
        <v>鞍手町</v>
      </c>
      <c r="G1550" s="24" t="str">
        <f t="shared" si="50"/>
        <v>ｸﾗﾃﾏﾁ</v>
      </c>
    </row>
    <row r="1551" spans="1:7">
      <c r="A1551" s="25" t="s">
        <v>4699</v>
      </c>
      <c r="B1551" s="25" t="s">
        <v>189</v>
      </c>
      <c r="C1551" s="25" t="s">
        <v>4700</v>
      </c>
      <c r="D1551" s="25" t="s">
        <v>4577</v>
      </c>
      <c r="E1551" s="25" t="s">
        <v>4701</v>
      </c>
      <c r="F1551" s="24" t="str">
        <f t="shared" si="49"/>
        <v>桂川町</v>
      </c>
      <c r="G1551" s="24" t="str">
        <f t="shared" si="50"/>
        <v>ｹｲｾﾝﾏﾁ</v>
      </c>
    </row>
    <row r="1552" spans="1:7">
      <c r="A1552" s="25" t="s">
        <v>4702</v>
      </c>
      <c r="B1552" s="25" t="s">
        <v>189</v>
      </c>
      <c r="C1552" s="25" t="s">
        <v>4703</v>
      </c>
      <c r="D1552" s="25" t="s">
        <v>4577</v>
      </c>
      <c r="E1552" s="25" t="s">
        <v>4704</v>
      </c>
      <c r="F1552" s="24" t="str">
        <f t="shared" si="49"/>
        <v>筑前町</v>
      </c>
      <c r="G1552" s="24" t="str">
        <f t="shared" si="50"/>
        <v>ﾁｸｾﾞﾝﾏﾁ</v>
      </c>
    </row>
    <row r="1553" spans="1:7">
      <c r="A1553" s="25" t="s">
        <v>4705</v>
      </c>
      <c r="B1553" s="25" t="s">
        <v>189</v>
      </c>
      <c r="C1553" s="25" t="s">
        <v>4706</v>
      </c>
      <c r="D1553" s="25" t="s">
        <v>4577</v>
      </c>
      <c r="E1553" s="25" t="s">
        <v>4707</v>
      </c>
      <c r="F1553" s="24" t="str">
        <f t="shared" si="49"/>
        <v>東峰村</v>
      </c>
      <c r="G1553" s="24" t="str">
        <f t="shared" si="50"/>
        <v>ﾄｳﾎｳﾑﾗ</v>
      </c>
    </row>
    <row r="1554" spans="1:7">
      <c r="A1554" s="25" t="s">
        <v>4708</v>
      </c>
      <c r="B1554" s="25" t="s">
        <v>189</v>
      </c>
      <c r="C1554" s="25" t="s">
        <v>4709</v>
      </c>
      <c r="D1554" s="25" t="s">
        <v>4577</v>
      </c>
      <c r="E1554" s="25" t="s">
        <v>4710</v>
      </c>
      <c r="F1554" s="24" t="str">
        <f t="shared" si="49"/>
        <v>大刀洗町</v>
      </c>
      <c r="G1554" s="24" t="str">
        <f t="shared" si="50"/>
        <v>ﾀﾁｱﾗｲﾏﾁ</v>
      </c>
    </row>
    <row r="1555" spans="1:7">
      <c r="A1555" s="25" t="s">
        <v>4711</v>
      </c>
      <c r="B1555" s="25" t="s">
        <v>189</v>
      </c>
      <c r="C1555" s="25" t="s">
        <v>4712</v>
      </c>
      <c r="D1555" s="25" t="s">
        <v>4577</v>
      </c>
      <c r="E1555" s="25" t="s">
        <v>4713</v>
      </c>
      <c r="F1555" s="24" t="str">
        <f t="shared" si="49"/>
        <v>大木町</v>
      </c>
      <c r="G1555" s="24" t="str">
        <f t="shared" si="50"/>
        <v>ｵｵｷﾏﾁ</v>
      </c>
    </row>
    <row r="1556" spans="1:7">
      <c r="A1556" s="25" t="s">
        <v>4714</v>
      </c>
      <c r="B1556" s="25" t="s">
        <v>189</v>
      </c>
      <c r="C1556" s="25" t="s">
        <v>3903</v>
      </c>
      <c r="D1556" s="25" t="s">
        <v>4577</v>
      </c>
      <c r="E1556" s="25" t="s">
        <v>4715</v>
      </c>
      <c r="F1556" s="24" t="str">
        <f t="shared" si="49"/>
        <v>広川町</v>
      </c>
      <c r="G1556" s="24" t="str">
        <f t="shared" si="50"/>
        <v>ﾋﾛｶﾜﾏﾁ</v>
      </c>
    </row>
    <row r="1557" spans="1:7">
      <c r="A1557" s="25" t="s">
        <v>4716</v>
      </c>
      <c r="B1557" s="25" t="s">
        <v>189</v>
      </c>
      <c r="C1557" s="25" t="s">
        <v>4717</v>
      </c>
      <c r="D1557" s="25" t="s">
        <v>4577</v>
      </c>
      <c r="E1557" s="25" t="s">
        <v>4718</v>
      </c>
      <c r="F1557" s="24" t="str">
        <f t="shared" si="49"/>
        <v>香春町</v>
      </c>
      <c r="G1557" s="24" t="str">
        <f t="shared" si="50"/>
        <v>ｶﾜﾗﾏﾁ</v>
      </c>
    </row>
    <row r="1558" spans="1:7">
      <c r="A1558" s="25" t="s">
        <v>4719</v>
      </c>
      <c r="B1558" s="25" t="s">
        <v>189</v>
      </c>
      <c r="C1558" s="25" t="s">
        <v>4720</v>
      </c>
      <c r="D1558" s="25" t="s">
        <v>4577</v>
      </c>
      <c r="E1558" s="25" t="s">
        <v>4721</v>
      </c>
      <c r="F1558" s="24" t="str">
        <f t="shared" si="49"/>
        <v>添田町</v>
      </c>
      <c r="G1558" s="24" t="str">
        <f t="shared" si="50"/>
        <v>ｿｴﾀﾞﾏﾁ</v>
      </c>
    </row>
    <row r="1559" spans="1:7">
      <c r="A1559" s="25" t="s">
        <v>4722</v>
      </c>
      <c r="B1559" s="25" t="s">
        <v>189</v>
      </c>
      <c r="C1559" s="25" t="s">
        <v>4723</v>
      </c>
      <c r="D1559" s="25" t="s">
        <v>4577</v>
      </c>
      <c r="E1559" s="25" t="s">
        <v>4724</v>
      </c>
      <c r="F1559" s="24" t="str">
        <f t="shared" si="49"/>
        <v>糸田町</v>
      </c>
      <c r="G1559" s="24" t="str">
        <f t="shared" si="50"/>
        <v>ｲﾄﾀﾞﾏﾁ</v>
      </c>
    </row>
    <row r="1560" spans="1:7">
      <c r="A1560" s="25" t="s">
        <v>4725</v>
      </c>
      <c r="B1560" s="25" t="s">
        <v>189</v>
      </c>
      <c r="C1560" s="25" t="s">
        <v>905</v>
      </c>
      <c r="D1560" s="25" t="s">
        <v>4577</v>
      </c>
      <c r="E1560" s="25" t="s">
        <v>906</v>
      </c>
      <c r="F1560" s="24" t="str">
        <f t="shared" si="49"/>
        <v>川崎町</v>
      </c>
      <c r="G1560" s="24" t="str">
        <f t="shared" si="50"/>
        <v>ｶﾜｻｷﾏﾁ</v>
      </c>
    </row>
    <row r="1561" spans="1:7">
      <c r="A1561" s="25" t="s">
        <v>4726</v>
      </c>
      <c r="B1561" s="25" t="s">
        <v>189</v>
      </c>
      <c r="C1561" s="25" t="s">
        <v>4727</v>
      </c>
      <c r="D1561" s="25" t="s">
        <v>4577</v>
      </c>
      <c r="E1561" s="25" t="s">
        <v>4728</v>
      </c>
      <c r="F1561" s="24" t="str">
        <f t="shared" si="49"/>
        <v>大任町</v>
      </c>
      <c r="G1561" s="24" t="str">
        <f t="shared" si="50"/>
        <v>ｵｵﾄｳﾏﾁ</v>
      </c>
    </row>
    <row r="1562" spans="1:7">
      <c r="A1562" s="25" t="s">
        <v>4729</v>
      </c>
      <c r="B1562" s="25" t="s">
        <v>189</v>
      </c>
      <c r="C1562" s="25" t="s">
        <v>4730</v>
      </c>
      <c r="D1562" s="25" t="s">
        <v>4577</v>
      </c>
      <c r="E1562" s="25" t="s">
        <v>4731</v>
      </c>
      <c r="F1562" s="24" t="str">
        <f t="shared" si="49"/>
        <v>赤村</v>
      </c>
      <c r="G1562" s="24" t="str">
        <f t="shared" si="50"/>
        <v>ｱｶﾑﾗ</v>
      </c>
    </row>
    <row r="1563" spans="1:7">
      <c r="A1563" s="25" t="s">
        <v>4732</v>
      </c>
      <c r="B1563" s="25" t="s">
        <v>189</v>
      </c>
      <c r="C1563" s="25" t="s">
        <v>4733</v>
      </c>
      <c r="D1563" s="25" t="s">
        <v>4577</v>
      </c>
      <c r="E1563" s="25" t="s">
        <v>4734</v>
      </c>
      <c r="F1563" s="24" t="str">
        <f t="shared" si="49"/>
        <v>福智町</v>
      </c>
      <c r="G1563" s="24" t="str">
        <f t="shared" si="50"/>
        <v>ﾌｸﾁﾏﾁ</v>
      </c>
    </row>
    <row r="1564" spans="1:7">
      <c r="A1564" s="25" t="s">
        <v>4735</v>
      </c>
      <c r="B1564" s="25" t="s">
        <v>189</v>
      </c>
      <c r="C1564" s="25" t="s">
        <v>4736</v>
      </c>
      <c r="D1564" s="25" t="s">
        <v>4577</v>
      </c>
      <c r="E1564" s="25" t="s">
        <v>4737</v>
      </c>
      <c r="F1564" s="24" t="str">
        <f t="shared" si="49"/>
        <v>苅田町</v>
      </c>
      <c r="G1564" s="24" t="str">
        <f t="shared" si="50"/>
        <v>ｶﾝﾀﾞﾏﾁ</v>
      </c>
    </row>
    <row r="1565" spans="1:7">
      <c r="A1565" s="25" t="s">
        <v>4738</v>
      </c>
      <c r="B1565" s="25" t="s">
        <v>189</v>
      </c>
      <c r="C1565" s="25" t="s">
        <v>4739</v>
      </c>
      <c r="D1565" s="25" t="s">
        <v>4577</v>
      </c>
      <c r="E1565" s="25" t="s">
        <v>4740</v>
      </c>
      <c r="F1565" s="24" t="str">
        <f t="shared" si="49"/>
        <v>みやこ町</v>
      </c>
      <c r="G1565" s="24" t="str">
        <f t="shared" si="50"/>
        <v>ﾐﾔｺﾏﾁ</v>
      </c>
    </row>
    <row r="1566" spans="1:7">
      <c r="A1566" s="25" t="s">
        <v>4741</v>
      </c>
      <c r="B1566" s="25" t="s">
        <v>189</v>
      </c>
      <c r="C1566" s="25" t="s">
        <v>4742</v>
      </c>
      <c r="D1566" s="25" t="s">
        <v>4577</v>
      </c>
      <c r="E1566" s="25" t="s">
        <v>4743</v>
      </c>
      <c r="F1566" s="24" t="str">
        <f t="shared" si="49"/>
        <v>吉富町</v>
      </c>
      <c r="G1566" s="24" t="str">
        <f t="shared" si="50"/>
        <v>ﾖｼﾄﾐﾏﾁ</v>
      </c>
    </row>
    <row r="1567" spans="1:7">
      <c r="A1567" s="25" t="s">
        <v>4744</v>
      </c>
      <c r="B1567" s="25" t="s">
        <v>189</v>
      </c>
      <c r="C1567" s="25" t="s">
        <v>4745</v>
      </c>
      <c r="D1567" s="25" t="s">
        <v>4577</v>
      </c>
      <c r="E1567" s="25" t="s">
        <v>4746</v>
      </c>
      <c r="F1567" s="24" t="str">
        <f t="shared" si="49"/>
        <v>上毛町</v>
      </c>
      <c r="G1567" s="24" t="str">
        <f t="shared" si="50"/>
        <v>ｺｳｹﾞﾏﾁ</v>
      </c>
    </row>
    <row r="1568" spans="1:7">
      <c r="A1568" s="25" t="s">
        <v>4747</v>
      </c>
      <c r="B1568" s="25" t="s">
        <v>189</v>
      </c>
      <c r="C1568" s="25" t="s">
        <v>4748</v>
      </c>
      <c r="D1568" s="25" t="s">
        <v>4577</v>
      </c>
      <c r="E1568" s="25" t="s">
        <v>4749</v>
      </c>
      <c r="F1568" s="24" t="str">
        <f t="shared" si="49"/>
        <v>築上町</v>
      </c>
      <c r="G1568" s="24" t="str">
        <f t="shared" si="50"/>
        <v>ﾁｸｼﾞｮｳﾏﾁ</v>
      </c>
    </row>
    <row r="1569" spans="1:7">
      <c r="A1569" s="26" t="s">
        <v>4750</v>
      </c>
      <c r="B1569" s="26" t="s">
        <v>4751</v>
      </c>
      <c r="C1569" s="27"/>
      <c r="D1569" s="28" t="s">
        <v>4752</v>
      </c>
      <c r="E1569" s="27"/>
      <c r="F1569" s="24" t="str">
        <f t="shared" si="49"/>
        <v>佐賀県</v>
      </c>
      <c r="G1569" s="24" t="str">
        <f t="shared" si="50"/>
        <v>ｻｶﾞｹﾝ</v>
      </c>
    </row>
    <row r="1570" spans="1:7">
      <c r="A1570" s="25" t="s">
        <v>4753</v>
      </c>
      <c r="B1570" s="25" t="s">
        <v>193</v>
      </c>
      <c r="C1570" s="25" t="s">
        <v>4754</v>
      </c>
      <c r="D1570" s="25" t="s">
        <v>4755</v>
      </c>
      <c r="E1570" s="25" t="s">
        <v>4756</v>
      </c>
      <c r="F1570" s="24" t="str">
        <f t="shared" si="49"/>
        <v>佐賀市</v>
      </c>
      <c r="G1570" s="24" t="str">
        <f t="shared" si="50"/>
        <v>ｻｶﾞｼ</v>
      </c>
    </row>
    <row r="1571" spans="1:7">
      <c r="A1571" s="25" t="s">
        <v>4757</v>
      </c>
      <c r="B1571" s="25" t="s">
        <v>193</v>
      </c>
      <c r="C1571" s="25" t="s">
        <v>4758</v>
      </c>
      <c r="D1571" s="25" t="s">
        <v>4755</v>
      </c>
      <c r="E1571" s="25" t="s">
        <v>4759</v>
      </c>
      <c r="F1571" s="24" t="str">
        <f t="shared" si="49"/>
        <v>唐津市</v>
      </c>
      <c r="G1571" s="24" t="str">
        <f t="shared" si="50"/>
        <v>ｶﾗﾂｼ</v>
      </c>
    </row>
    <row r="1572" spans="1:7">
      <c r="A1572" s="25" t="s">
        <v>4760</v>
      </c>
      <c r="B1572" s="25" t="s">
        <v>193</v>
      </c>
      <c r="C1572" s="25" t="s">
        <v>4761</v>
      </c>
      <c r="D1572" s="25" t="s">
        <v>4755</v>
      </c>
      <c r="E1572" s="25" t="s">
        <v>4762</v>
      </c>
      <c r="F1572" s="24" t="str">
        <f t="shared" si="49"/>
        <v>鳥栖市</v>
      </c>
      <c r="G1572" s="24" t="str">
        <f t="shared" si="50"/>
        <v>ﾄｽｼ</v>
      </c>
    </row>
    <row r="1573" spans="1:7">
      <c r="A1573" s="25" t="s">
        <v>4763</v>
      </c>
      <c r="B1573" s="25" t="s">
        <v>193</v>
      </c>
      <c r="C1573" s="25" t="s">
        <v>4764</v>
      </c>
      <c r="D1573" s="25" t="s">
        <v>4755</v>
      </c>
      <c r="E1573" s="25" t="s">
        <v>4765</v>
      </c>
      <c r="F1573" s="24" t="str">
        <f t="shared" si="49"/>
        <v>多久市</v>
      </c>
      <c r="G1573" s="24" t="str">
        <f t="shared" si="50"/>
        <v>ﾀｸｼ</v>
      </c>
    </row>
    <row r="1574" spans="1:7">
      <c r="A1574" s="25" t="s">
        <v>4766</v>
      </c>
      <c r="B1574" s="25" t="s">
        <v>193</v>
      </c>
      <c r="C1574" s="25" t="s">
        <v>4767</v>
      </c>
      <c r="D1574" s="25" t="s">
        <v>4755</v>
      </c>
      <c r="E1574" s="25" t="s">
        <v>4768</v>
      </c>
      <c r="F1574" s="24" t="str">
        <f t="shared" si="49"/>
        <v>伊万里市</v>
      </c>
      <c r="G1574" s="24" t="str">
        <f t="shared" si="50"/>
        <v>ｲﾏﾘｼ</v>
      </c>
    </row>
    <row r="1575" spans="1:7">
      <c r="A1575" s="25" t="s">
        <v>4769</v>
      </c>
      <c r="B1575" s="25" t="s">
        <v>193</v>
      </c>
      <c r="C1575" s="25" t="s">
        <v>4770</v>
      </c>
      <c r="D1575" s="25" t="s">
        <v>4755</v>
      </c>
      <c r="E1575" s="25" t="s">
        <v>4771</v>
      </c>
      <c r="F1575" s="24" t="str">
        <f t="shared" si="49"/>
        <v>武雄市</v>
      </c>
      <c r="G1575" s="24" t="str">
        <f t="shared" si="50"/>
        <v>ﾀｹｵｼ</v>
      </c>
    </row>
    <row r="1576" spans="1:7">
      <c r="A1576" s="25" t="s">
        <v>4772</v>
      </c>
      <c r="B1576" s="25" t="s">
        <v>193</v>
      </c>
      <c r="C1576" s="25" t="s">
        <v>4773</v>
      </c>
      <c r="D1576" s="25" t="s">
        <v>4755</v>
      </c>
      <c r="E1576" s="25" t="s">
        <v>1374</v>
      </c>
      <c r="F1576" s="24" t="str">
        <f t="shared" si="49"/>
        <v>鹿島市</v>
      </c>
      <c r="G1576" s="24" t="str">
        <f t="shared" si="50"/>
        <v>ｶｼﾏｼ</v>
      </c>
    </row>
    <row r="1577" spans="1:7">
      <c r="A1577" s="25" t="s">
        <v>4774</v>
      </c>
      <c r="B1577" s="25" t="s">
        <v>193</v>
      </c>
      <c r="C1577" s="25" t="s">
        <v>4775</v>
      </c>
      <c r="D1577" s="25" t="s">
        <v>4755</v>
      </c>
      <c r="E1577" s="25" t="s">
        <v>4776</v>
      </c>
      <c r="F1577" s="24" t="str">
        <f t="shared" si="49"/>
        <v>小城市</v>
      </c>
      <c r="G1577" s="24" t="str">
        <f t="shared" si="50"/>
        <v>ｵｷﾞｼ</v>
      </c>
    </row>
    <row r="1578" spans="1:7">
      <c r="A1578" s="25" t="s">
        <v>4777</v>
      </c>
      <c r="B1578" s="25" t="s">
        <v>193</v>
      </c>
      <c r="C1578" s="25" t="s">
        <v>4778</v>
      </c>
      <c r="D1578" s="25" t="s">
        <v>4755</v>
      </c>
      <c r="E1578" s="25" t="s">
        <v>4779</v>
      </c>
      <c r="F1578" s="24" t="str">
        <f t="shared" si="49"/>
        <v>嬉野市</v>
      </c>
      <c r="G1578" s="24" t="str">
        <f t="shared" si="50"/>
        <v>ｳﾚｼﾉｼ</v>
      </c>
    </row>
    <row r="1579" spans="1:7">
      <c r="A1579" s="25" t="s">
        <v>4780</v>
      </c>
      <c r="B1579" s="25" t="s">
        <v>193</v>
      </c>
      <c r="C1579" s="25" t="s">
        <v>4781</v>
      </c>
      <c r="D1579" s="25" t="s">
        <v>4755</v>
      </c>
      <c r="E1579" s="25" t="s">
        <v>4782</v>
      </c>
      <c r="F1579" s="24" t="str">
        <f t="shared" si="49"/>
        <v>神埼市</v>
      </c>
      <c r="G1579" s="24" t="str">
        <f t="shared" si="50"/>
        <v>ｶﾝｻﾞｷｼ</v>
      </c>
    </row>
    <row r="1580" spans="1:7">
      <c r="A1580" s="25" t="s">
        <v>4783</v>
      </c>
      <c r="B1580" s="25" t="s">
        <v>193</v>
      </c>
      <c r="C1580" s="25" t="s">
        <v>4784</v>
      </c>
      <c r="D1580" s="25" t="s">
        <v>4755</v>
      </c>
      <c r="E1580" s="25" t="s">
        <v>4785</v>
      </c>
      <c r="F1580" s="24" t="str">
        <f t="shared" si="49"/>
        <v>吉野ヶ里町</v>
      </c>
      <c r="G1580" s="24" t="str">
        <f t="shared" si="50"/>
        <v>ﾖｼﾉｶﾞﾘﾁｮｳ</v>
      </c>
    </row>
    <row r="1581" spans="1:7">
      <c r="A1581" s="25" t="s">
        <v>4786</v>
      </c>
      <c r="B1581" s="25" t="s">
        <v>193</v>
      </c>
      <c r="C1581" s="25" t="s">
        <v>4787</v>
      </c>
      <c r="D1581" s="25" t="s">
        <v>4755</v>
      </c>
      <c r="E1581" s="25" t="s">
        <v>4788</v>
      </c>
      <c r="F1581" s="24" t="str">
        <f t="shared" si="49"/>
        <v>基山町</v>
      </c>
      <c r="G1581" s="24" t="str">
        <f t="shared" si="50"/>
        <v>ｷﾔﾏﾁｮｳ</v>
      </c>
    </row>
    <row r="1582" spans="1:7">
      <c r="A1582" s="25" t="s">
        <v>4789</v>
      </c>
      <c r="B1582" s="25" t="s">
        <v>193</v>
      </c>
      <c r="C1582" s="25" t="s">
        <v>4790</v>
      </c>
      <c r="D1582" s="25" t="s">
        <v>4755</v>
      </c>
      <c r="E1582" s="25" t="s">
        <v>4791</v>
      </c>
      <c r="F1582" s="24" t="str">
        <f t="shared" si="49"/>
        <v>上峰町</v>
      </c>
      <c r="G1582" s="24" t="str">
        <f t="shared" si="50"/>
        <v>ｶﾐﾐﾈﾁｮｳ</v>
      </c>
    </row>
    <row r="1583" spans="1:7">
      <c r="A1583" s="25" t="s">
        <v>4792</v>
      </c>
      <c r="B1583" s="25" t="s">
        <v>193</v>
      </c>
      <c r="C1583" s="25" t="s">
        <v>4793</v>
      </c>
      <c r="D1583" s="25" t="s">
        <v>4755</v>
      </c>
      <c r="E1583" s="25" t="s">
        <v>4794</v>
      </c>
      <c r="F1583" s="24" t="str">
        <f t="shared" si="49"/>
        <v>みやき町</v>
      </c>
      <c r="G1583" s="24" t="str">
        <f t="shared" si="50"/>
        <v>ﾐﾔｷﾁｮｳ</v>
      </c>
    </row>
    <row r="1584" spans="1:7">
      <c r="A1584" s="25" t="s">
        <v>4795</v>
      </c>
      <c r="B1584" s="25" t="s">
        <v>193</v>
      </c>
      <c r="C1584" s="25" t="s">
        <v>4796</v>
      </c>
      <c r="D1584" s="25" t="s">
        <v>4755</v>
      </c>
      <c r="E1584" s="25" t="s">
        <v>4797</v>
      </c>
      <c r="F1584" s="24" t="str">
        <f t="shared" si="49"/>
        <v>玄海町</v>
      </c>
      <c r="G1584" s="24" t="str">
        <f t="shared" si="50"/>
        <v>ｹﾞﾝｶｲﾁｮｳ</v>
      </c>
    </row>
    <row r="1585" spans="1:7">
      <c r="A1585" s="25" t="s">
        <v>4798</v>
      </c>
      <c r="B1585" s="25" t="s">
        <v>193</v>
      </c>
      <c r="C1585" s="25" t="s">
        <v>4799</v>
      </c>
      <c r="D1585" s="25" t="s">
        <v>4755</v>
      </c>
      <c r="E1585" s="25" t="s">
        <v>4800</v>
      </c>
      <c r="F1585" s="24" t="str">
        <f t="shared" si="49"/>
        <v>有田町</v>
      </c>
      <c r="G1585" s="24" t="str">
        <f t="shared" si="50"/>
        <v>ｱﾘﾀﾁｮｳ</v>
      </c>
    </row>
    <row r="1586" spans="1:7">
      <c r="A1586" s="25" t="s">
        <v>4801</v>
      </c>
      <c r="B1586" s="25" t="s">
        <v>193</v>
      </c>
      <c r="C1586" s="25" t="s">
        <v>4802</v>
      </c>
      <c r="D1586" s="25" t="s">
        <v>4755</v>
      </c>
      <c r="E1586" s="25" t="s">
        <v>4803</v>
      </c>
      <c r="F1586" s="24" t="str">
        <f t="shared" si="49"/>
        <v>大町町</v>
      </c>
      <c r="G1586" s="24" t="str">
        <f t="shared" si="50"/>
        <v>ｵｵﾏﾁﾁｮｳ</v>
      </c>
    </row>
    <row r="1587" spans="1:7">
      <c r="A1587" s="25" t="s">
        <v>4804</v>
      </c>
      <c r="B1587" s="25" t="s">
        <v>193</v>
      </c>
      <c r="C1587" s="25" t="s">
        <v>4805</v>
      </c>
      <c r="D1587" s="25" t="s">
        <v>4755</v>
      </c>
      <c r="E1587" s="25" t="s">
        <v>4806</v>
      </c>
      <c r="F1587" s="24" t="str">
        <f t="shared" si="49"/>
        <v>江北町</v>
      </c>
      <c r="G1587" s="24" t="str">
        <f t="shared" si="50"/>
        <v>ｺｳﾎｸﾏﾁ</v>
      </c>
    </row>
    <row r="1588" spans="1:7">
      <c r="A1588" s="25" t="s">
        <v>4807</v>
      </c>
      <c r="B1588" s="25" t="s">
        <v>193</v>
      </c>
      <c r="C1588" s="25" t="s">
        <v>4808</v>
      </c>
      <c r="D1588" s="25" t="s">
        <v>4755</v>
      </c>
      <c r="E1588" s="25" t="s">
        <v>4809</v>
      </c>
      <c r="F1588" s="24" t="str">
        <f t="shared" si="49"/>
        <v>白石町</v>
      </c>
      <c r="G1588" s="24" t="str">
        <f t="shared" si="50"/>
        <v>ｼﾛｲｼﾁｮｳ</v>
      </c>
    </row>
    <row r="1589" spans="1:7">
      <c r="A1589" s="25" t="s">
        <v>4810</v>
      </c>
      <c r="B1589" s="25" t="s">
        <v>193</v>
      </c>
      <c r="C1589" s="25" t="s">
        <v>4811</v>
      </c>
      <c r="D1589" s="25" t="s">
        <v>4755</v>
      </c>
      <c r="E1589" s="25" t="s">
        <v>4812</v>
      </c>
      <c r="F1589" s="24" t="str">
        <f t="shared" si="49"/>
        <v>太良町</v>
      </c>
      <c r="G1589" s="24" t="str">
        <f t="shared" si="50"/>
        <v>ﾀﾗﾁｮｳ</v>
      </c>
    </row>
    <row r="1590" spans="1:7">
      <c r="A1590" s="26" t="s">
        <v>4813</v>
      </c>
      <c r="B1590" s="26" t="s">
        <v>4814</v>
      </c>
      <c r="C1590" s="27"/>
      <c r="D1590" s="28" t="s">
        <v>4815</v>
      </c>
      <c r="E1590" s="27"/>
      <c r="F1590" s="24" t="str">
        <f t="shared" si="49"/>
        <v>長崎県</v>
      </c>
      <c r="G1590" s="24" t="str">
        <f t="shared" si="50"/>
        <v>ﾅｶﾞｻｷｹﾝ</v>
      </c>
    </row>
    <row r="1591" spans="1:7">
      <c r="A1591" s="25" t="s">
        <v>4816</v>
      </c>
      <c r="B1591" s="25" t="s">
        <v>197</v>
      </c>
      <c r="C1591" s="25" t="s">
        <v>4817</v>
      </c>
      <c r="D1591" s="25" t="s">
        <v>4818</v>
      </c>
      <c r="E1591" s="25" t="s">
        <v>4819</v>
      </c>
      <c r="F1591" s="24" t="str">
        <f t="shared" si="49"/>
        <v>長崎市</v>
      </c>
      <c r="G1591" s="24" t="str">
        <f t="shared" si="50"/>
        <v>ﾅｶﾞｻｷｼ</v>
      </c>
    </row>
    <row r="1592" spans="1:7">
      <c r="A1592" s="25" t="s">
        <v>4820</v>
      </c>
      <c r="B1592" s="25" t="s">
        <v>197</v>
      </c>
      <c r="C1592" s="25" t="s">
        <v>4821</v>
      </c>
      <c r="D1592" s="25" t="s">
        <v>4818</v>
      </c>
      <c r="E1592" s="25" t="s">
        <v>4822</v>
      </c>
      <c r="F1592" s="24" t="str">
        <f t="shared" si="49"/>
        <v>佐世保市</v>
      </c>
      <c r="G1592" s="24" t="str">
        <f t="shared" si="50"/>
        <v>ｻｾﾎﾞｼ</v>
      </c>
    </row>
    <row r="1593" spans="1:7">
      <c r="A1593" s="25" t="s">
        <v>4823</v>
      </c>
      <c r="B1593" s="25" t="s">
        <v>197</v>
      </c>
      <c r="C1593" s="25" t="s">
        <v>4824</v>
      </c>
      <c r="D1593" s="25" t="s">
        <v>4818</v>
      </c>
      <c r="E1593" s="25" t="s">
        <v>4825</v>
      </c>
      <c r="F1593" s="24" t="str">
        <f t="shared" si="49"/>
        <v>島原市</v>
      </c>
      <c r="G1593" s="24" t="str">
        <f t="shared" si="50"/>
        <v>ｼﾏﾊﾞﾗｼ</v>
      </c>
    </row>
    <row r="1594" spans="1:7">
      <c r="A1594" s="25" t="s">
        <v>4826</v>
      </c>
      <c r="B1594" s="25" t="s">
        <v>197</v>
      </c>
      <c r="C1594" s="25" t="s">
        <v>4827</v>
      </c>
      <c r="D1594" s="25" t="s">
        <v>4818</v>
      </c>
      <c r="E1594" s="25" t="s">
        <v>4828</v>
      </c>
      <c r="F1594" s="24" t="str">
        <f t="shared" si="49"/>
        <v>諫早市</v>
      </c>
      <c r="G1594" s="24" t="str">
        <f t="shared" si="50"/>
        <v>ｲｻﾊﾔｼ</v>
      </c>
    </row>
    <row r="1595" spans="1:7">
      <c r="A1595" s="25" t="s">
        <v>4829</v>
      </c>
      <c r="B1595" s="25" t="s">
        <v>197</v>
      </c>
      <c r="C1595" s="25" t="s">
        <v>4830</v>
      </c>
      <c r="D1595" s="25" t="s">
        <v>4818</v>
      </c>
      <c r="E1595" s="25" t="s">
        <v>4831</v>
      </c>
      <c r="F1595" s="24" t="str">
        <f t="shared" si="49"/>
        <v>大村市</v>
      </c>
      <c r="G1595" s="24" t="str">
        <f t="shared" si="50"/>
        <v>ｵｵﾑﾗｼ</v>
      </c>
    </row>
    <row r="1596" spans="1:7">
      <c r="A1596" s="25" t="s">
        <v>4832</v>
      </c>
      <c r="B1596" s="25" t="s">
        <v>197</v>
      </c>
      <c r="C1596" s="25" t="s">
        <v>4833</v>
      </c>
      <c r="D1596" s="25" t="s">
        <v>4818</v>
      </c>
      <c r="E1596" s="25" t="s">
        <v>4834</v>
      </c>
      <c r="F1596" s="24" t="str">
        <f t="shared" si="49"/>
        <v>平戸市</v>
      </c>
      <c r="G1596" s="24" t="str">
        <f t="shared" si="50"/>
        <v>ﾋﾗﾄﾞｼ</v>
      </c>
    </row>
    <row r="1597" spans="1:7">
      <c r="A1597" s="25" t="s">
        <v>4835</v>
      </c>
      <c r="B1597" s="25" t="s">
        <v>197</v>
      </c>
      <c r="C1597" s="25" t="s">
        <v>4836</v>
      </c>
      <c r="D1597" s="25" t="s">
        <v>4818</v>
      </c>
      <c r="E1597" s="25" t="s">
        <v>4837</v>
      </c>
      <c r="F1597" s="24" t="str">
        <f t="shared" si="49"/>
        <v>松浦市</v>
      </c>
      <c r="G1597" s="24" t="str">
        <f t="shared" si="50"/>
        <v>ﾏﾂｳﾗｼ</v>
      </c>
    </row>
    <row r="1598" spans="1:7">
      <c r="A1598" s="25" t="s">
        <v>4838</v>
      </c>
      <c r="B1598" s="25" t="s">
        <v>197</v>
      </c>
      <c r="C1598" s="25" t="s">
        <v>4839</v>
      </c>
      <c r="D1598" s="25" t="s">
        <v>4818</v>
      </c>
      <c r="E1598" s="25" t="s">
        <v>3118</v>
      </c>
      <c r="F1598" s="24" t="str">
        <f t="shared" si="49"/>
        <v>対馬市</v>
      </c>
      <c r="G1598" s="24" t="str">
        <f t="shared" si="50"/>
        <v>ﾂｼﾏｼ</v>
      </c>
    </row>
    <row r="1599" spans="1:7">
      <c r="A1599" s="25" t="s">
        <v>4840</v>
      </c>
      <c r="B1599" s="25" t="s">
        <v>197</v>
      </c>
      <c r="C1599" s="25" t="s">
        <v>4841</v>
      </c>
      <c r="D1599" s="25" t="s">
        <v>4818</v>
      </c>
      <c r="E1599" s="25" t="s">
        <v>4842</v>
      </c>
      <c r="F1599" s="24" t="str">
        <f t="shared" si="49"/>
        <v>壱岐市</v>
      </c>
      <c r="G1599" s="24" t="str">
        <f t="shared" si="50"/>
        <v>ｲｷｼ</v>
      </c>
    </row>
    <row r="1600" spans="1:7">
      <c r="A1600" s="25" t="s">
        <v>4843</v>
      </c>
      <c r="B1600" s="25" t="s">
        <v>197</v>
      </c>
      <c r="C1600" s="25" t="s">
        <v>4844</v>
      </c>
      <c r="D1600" s="25" t="s">
        <v>4818</v>
      </c>
      <c r="E1600" s="25" t="s">
        <v>4845</v>
      </c>
      <c r="F1600" s="24" t="str">
        <f t="shared" si="49"/>
        <v>五島市</v>
      </c>
      <c r="G1600" s="24" t="str">
        <f t="shared" si="50"/>
        <v>ｺﾞﾄｳｼ</v>
      </c>
    </row>
    <row r="1601" spans="1:7">
      <c r="A1601" s="25" t="s">
        <v>4846</v>
      </c>
      <c r="B1601" s="25" t="s">
        <v>197</v>
      </c>
      <c r="C1601" s="25" t="s">
        <v>4847</v>
      </c>
      <c r="D1601" s="25" t="s">
        <v>4818</v>
      </c>
      <c r="E1601" s="25" t="s">
        <v>4848</v>
      </c>
      <c r="F1601" s="24" t="str">
        <f t="shared" si="49"/>
        <v>西海市</v>
      </c>
      <c r="G1601" s="24" t="str">
        <f t="shared" si="50"/>
        <v>ｻｲｶｲｼ</v>
      </c>
    </row>
    <row r="1602" spans="1:7">
      <c r="A1602" s="25" t="s">
        <v>4849</v>
      </c>
      <c r="B1602" s="25" t="s">
        <v>197</v>
      </c>
      <c r="C1602" s="25" t="s">
        <v>4850</v>
      </c>
      <c r="D1602" s="25" t="s">
        <v>4818</v>
      </c>
      <c r="E1602" s="25" t="s">
        <v>4851</v>
      </c>
      <c r="F1602" s="24" t="str">
        <f t="shared" si="49"/>
        <v>雲仙市</v>
      </c>
      <c r="G1602" s="24" t="str">
        <f t="shared" si="50"/>
        <v>ｳﾝｾﾞﾝｼ</v>
      </c>
    </row>
    <row r="1603" spans="1:7">
      <c r="A1603" s="25" t="s">
        <v>4852</v>
      </c>
      <c r="B1603" s="25" t="s">
        <v>197</v>
      </c>
      <c r="C1603" s="25" t="s">
        <v>4853</v>
      </c>
      <c r="D1603" s="25" t="s">
        <v>4818</v>
      </c>
      <c r="E1603" s="25" t="s">
        <v>4854</v>
      </c>
      <c r="F1603" s="24" t="str">
        <f t="shared" ref="F1603:F1666" si="51">IF(C1603="",B1603,C1603)</f>
        <v>南島原市</v>
      </c>
      <c r="G1603" s="24" t="str">
        <f t="shared" ref="G1603:G1666" si="52">IF(E1603="",D1603,E1603)</f>
        <v>ﾐﾅﾐｼﾏﾊﾞﾗｼ</v>
      </c>
    </row>
    <row r="1604" spans="1:7">
      <c r="A1604" s="25" t="s">
        <v>4855</v>
      </c>
      <c r="B1604" s="25" t="s">
        <v>197</v>
      </c>
      <c r="C1604" s="25" t="s">
        <v>4856</v>
      </c>
      <c r="D1604" s="25" t="s">
        <v>4818</v>
      </c>
      <c r="E1604" s="25" t="s">
        <v>4857</v>
      </c>
      <c r="F1604" s="24" t="str">
        <f t="shared" si="51"/>
        <v>長与町</v>
      </c>
      <c r="G1604" s="24" t="str">
        <f t="shared" si="52"/>
        <v>ﾅｶﾞﾖﾁｮｳ</v>
      </c>
    </row>
    <row r="1605" spans="1:7">
      <c r="A1605" s="25" t="s">
        <v>4858</v>
      </c>
      <c r="B1605" s="25" t="s">
        <v>197</v>
      </c>
      <c r="C1605" s="25" t="s">
        <v>4859</v>
      </c>
      <c r="D1605" s="25" t="s">
        <v>4818</v>
      </c>
      <c r="E1605" s="25" t="s">
        <v>4860</v>
      </c>
      <c r="F1605" s="24" t="str">
        <f t="shared" si="51"/>
        <v>時津町</v>
      </c>
      <c r="G1605" s="24" t="str">
        <f t="shared" si="52"/>
        <v>ﾄｷﾞﾂﾁｮｳ</v>
      </c>
    </row>
    <row r="1606" spans="1:7">
      <c r="A1606" s="25" t="s">
        <v>4861</v>
      </c>
      <c r="B1606" s="25" t="s">
        <v>197</v>
      </c>
      <c r="C1606" s="25" t="s">
        <v>4862</v>
      </c>
      <c r="D1606" s="25" t="s">
        <v>4818</v>
      </c>
      <c r="E1606" s="25" t="s">
        <v>4863</v>
      </c>
      <c r="F1606" s="24" t="str">
        <f t="shared" si="51"/>
        <v>東彼杵町</v>
      </c>
      <c r="G1606" s="24" t="str">
        <f t="shared" si="52"/>
        <v>ﾋｶﾞｼｿﾉｷﾞﾁｮｳ</v>
      </c>
    </row>
    <row r="1607" spans="1:7">
      <c r="A1607" s="25" t="s">
        <v>4864</v>
      </c>
      <c r="B1607" s="25" t="s">
        <v>197</v>
      </c>
      <c r="C1607" s="25" t="s">
        <v>4865</v>
      </c>
      <c r="D1607" s="25" t="s">
        <v>4818</v>
      </c>
      <c r="E1607" s="25" t="s">
        <v>4866</v>
      </c>
      <c r="F1607" s="24" t="str">
        <f t="shared" si="51"/>
        <v>川棚町</v>
      </c>
      <c r="G1607" s="24" t="str">
        <f t="shared" si="52"/>
        <v>ｶﾜﾀﾅﾁｮｳ</v>
      </c>
    </row>
    <row r="1608" spans="1:7">
      <c r="A1608" s="25" t="s">
        <v>4867</v>
      </c>
      <c r="B1608" s="25" t="s">
        <v>197</v>
      </c>
      <c r="C1608" s="25" t="s">
        <v>4868</v>
      </c>
      <c r="D1608" s="25" t="s">
        <v>4818</v>
      </c>
      <c r="E1608" s="25" t="s">
        <v>4869</v>
      </c>
      <c r="F1608" s="24" t="str">
        <f t="shared" si="51"/>
        <v>波佐見町</v>
      </c>
      <c r="G1608" s="24" t="str">
        <f t="shared" si="52"/>
        <v>ﾊｻﾐﾁｮｳ</v>
      </c>
    </row>
    <row r="1609" spans="1:7">
      <c r="A1609" s="25" t="s">
        <v>4870</v>
      </c>
      <c r="B1609" s="25" t="s">
        <v>197</v>
      </c>
      <c r="C1609" s="25" t="s">
        <v>4871</v>
      </c>
      <c r="D1609" s="25" t="s">
        <v>4818</v>
      </c>
      <c r="E1609" s="25" t="s">
        <v>4872</v>
      </c>
      <c r="F1609" s="24" t="str">
        <f t="shared" si="51"/>
        <v>小値賀町</v>
      </c>
      <c r="G1609" s="24" t="str">
        <f t="shared" si="52"/>
        <v>ｵﾁﾞｶﾁｮｳ</v>
      </c>
    </row>
    <row r="1610" spans="1:7">
      <c r="A1610" s="25" t="s">
        <v>4873</v>
      </c>
      <c r="B1610" s="25" t="s">
        <v>197</v>
      </c>
      <c r="C1610" s="25" t="s">
        <v>4874</v>
      </c>
      <c r="D1610" s="25" t="s">
        <v>4818</v>
      </c>
      <c r="E1610" s="25" t="s">
        <v>4875</v>
      </c>
      <c r="F1610" s="24" t="str">
        <f t="shared" si="51"/>
        <v>佐々町</v>
      </c>
      <c r="G1610" s="24" t="str">
        <f t="shared" si="52"/>
        <v>ｻｻﾞﾁｮｳ</v>
      </c>
    </row>
    <row r="1611" spans="1:7">
      <c r="A1611" s="25" t="s">
        <v>4876</v>
      </c>
      <c r="B1611" s="25" t="s">
        <v>197</v>
      </c>
      <c r="C1611" s="25" t="s">
        <v>4877</v>
      </c>
      <c r="D1611" s="25" t="s">
        <v>4818</v>
      </c>
      <c r="E1611" s="25" t="s">
        <v>4878</v>
      </c>
      <c r="F1611" s="24" t="str">
        <f t="shared" si="51"/>
        <v>新上五島町</v>
      </c>
      <c r="G1611" s="24" t="str">
        <f t="shared" si="52"/>
        <v>ｼﾝｶﾐｺﾞﾄｳﾁｮｳ</v>
      </c>
    </row>
    <row r="1612" spans="1:7">
      <c r="A1612" s="26" t="s">
        <v>4879</v>
      </c>
      <c r="B1612" s="26" t="s">
        <v>4880</v>
      </c>
      <c r="C1612" s="27"/>
      <c r="D1612" s="28" t="s">
        <v>4881</v>
      </c>
      <c r="E1612" s="27"/>
      <c r="F1612" s="24" t="str">
        <f t="shared" si="51"/>
        <v>熊本県</v>
      </c>
      <c r="G1612" s="24" t="str">
        <f t="shared" si="52"/>
        <v>ｸﾏﾓﾄｹﾝ</v>
      </c>
    </row>
    <row r="1613" spans="1:7">
      <c r="A1613" s="25" t="s">
        <v>4882</v>
      </c>
      <c r="B1613" s="25" t="s">
        <v>201</v>
      </c>
      <c r="C1613" s="25" t="s">
        <v>4883</v>
      </c>
      <c r="D1613" s="25" t="s">
        <v>4884</v>
      </c>
      <c r="E1613" s="25" t="s">
        <v>4885</v>
      </c>
      <c r="F1613" s="24" t="str">
        <f t="shared" si="51"/>
        <v>熊本市</v>
      </c>
      <c r="G1613" s="24" t="str">
        <f t="shared" si="52"/>
        <v>ｸﾏﾓﾄｼ</v>
      </c>
    </row>
    <row r="1614" spans="1:7">
      <c r="A1614" s="25" t="s">
        <v>4886</v>
      </c>
      <c r="B1614" s="25" t="s">
        <v>201</v>
      </c>
      <c r="C1614" s="25" t="s">
        <v>4887</v>
      </c>
      <c r="D1614" s="25" t="s">
        <v>4884</v>
      </c>
      <c r="E1614" s="25" t="s">
        <v>4888</v>
      </c>
      <c r="F1614" s="24" t="str">
        <f t="shared" si="51"/>
        <v>八代市</v>
      </c>
      <c r="G1614" s="24" t="str">
        <f t="shared" si="52"/>
        <v>ﾔﾂｼﾛｼ</v>
      </c>
    </row>
    <row r="1615" spans="1:7">
      <c r="A1615" s="25" t="s">
        <v>4889</v>
      </c>
      <c r="B1615" s="25" t="s">
        <v>201</v>
      </c>
      <c r="C1615" s="25" t="s">
        <v>4890</v>
      </c>
      <c r="D1615" s="25" t="s">
        <v>4884</v>
      </c>
      <c r="E1615" s="25" t="s">
        <v>4891</v>
      </c>
      <c r="F1615" s="24" t="str">
        <f t="shared" si="51"/>
        <v>人吉市</v>
      </c>
      <c r="G1615" s="24" t="str">
        <f t="shared" si="52"/>
        <v>ﾋﾄﾖｼｼ</v>
      </c>
    </row>
    <row r="1616" spans="1:7">
      <c r="A1616" s="25" t="s">
        <v>4892</v>
      </c>
      <c r="B1616" s="25" t="s">
        <v>201</v>
      </c>
      <c r="C1616" s="25" t="s">
        <v>4893</v>
      </c>
      <c r="D1616" s="25" t="s">
        <v>4884</v>
      </c>
      <c r="E1616" s="25" t="s">
        <v>4894</v>
      </c>
      <c r="F1616" s="24" t="str">
        <f t="shared" si="51"/>
        <v>荒尾市</v>
      </c>
      <c r="G1616" s="24" t="str">
        <f t="shared" si="52"/>
        <v>ｱﾗｵｼ</v>
      </c>
    </row>
    <row r="1617" spans="1:7">
      <c r="A1617" s="25" t="s">
        <v>4895</v>
      </c>
      <c r="B1617" s="25" t="s">
        <v>201</v>
      </c>
      <c r="C1617" s="25" t="s">
        <v>4896</v>
      </c>
      <c r="D1617" s="25" t="s">
        <v>4884</v>
      </c>
      <c r="E1617" s="25" t="s">
        <v>4897</v>
      </c>
      <c r="F1617" s="24" t="str">
        <f t="shared" si="51"/>
        <v>水俣市</v>
      </c>
      <c r="G1617" s="24" t="str">
        <f t="shared" si="52"/>
        <v>ﾐﾅﾏﾀｼ</v>
      </c>
    </row>
    <row r="1618" spans="1:7">
      <c r="A1618" s="25" t="s">
        <v>4898</v>
      </c>
      <c r="B1618" s="25" t="s">
        <v>201</v>
      </c>
      <c r="C1618" s="25" t="s">
        <v>4899</v>
      </c>
      <c r="D1618" s="25" t="s">
        <v>4884</v>
      </c>
      <c r="E1618" s="25" t="s">
        <v>4900</v>
      </c>
      <c r="F1618" s="24" t="str">
        <f t="shared" si="51"/>
        <v>玉名市</v>
      </c>
      <c r="G1618" s="24" t="str">
        <f t="shared" si="52"/>
        <v>ﾀﾏﾅｼ</v>
      </c>
    </row>
    <row r="1619" spans="1:7">
      <c r="A1619" s="25" t="s">
        <v>4901</v>
      </c>
      <c r="B1619" s="25" t="s">
        <v>201</v>
      </c>
      <c r="C1619" s="25" t="s">
        <v>4902</v>
      </c>
      <c r="D1619" s="25" t="s">
        <v>4884</v>
      </c>
      <c r="E1619" s="25" t="s">
        <v>4903</v>
      </c>
      <c r="F1619" s="24" t="str">
        <f t="shared" si="51"/>
        <v>山鹿市</v>
      </c>
      <c r="G1619" s="24" t="str">
        <f t="shared" si="52"/>
        <v>ﾔﾏｶﾞｼ</v>
      </c>
    </row>
    <row r="1620" spans="1:7">
      <c r="A1620" s="25" t="s">
        <v>4904</v>
      </c>
      <c r="B1620" s="25" t="s">
        <v>201</v>
      </c>
      <c r="C1620" s="25" t="s">
        <v>4905</v>
      </c>
      <c r="D1620" s="25" t="s">
        <v>4884</v>
      </c>
      <c r="E1620" s="25" t="s">
        <v>4906</v>
      </c>
      <c r="F1620" s="24" t="str">
        <f t="shared" si="51"/>
        <v>菊池市</v>
      </c>
      <c r="G1620" s="24" t="str">
        <f t="shared" si="52"/>
        <v>ｷｸﾁｼ</v>
      </c>
    </row>
    <row r="1621" spans="1:7">
      <c r="A1621" s="25" t="s">
        <v>4907</v>
      </c>
      <c r="B1621" s="25" t="s">
        <v>201</v>
      </c>
      <c r="C1621" s="25" t="s">
        <v>4908</v>
      </c>
      <c r="D1621" s="25" t="s">
        <v>4884</v>
      </c>
      <c r="E1621" s="25" t="s">
        <v>4909</v>
      </c>
      <c r="F1621" s="24" t="str">
        <f t="shared" si="51"/>
        <v>宇土市</v>
      </c>
      <c r="G1621" s="24" t="str">
        <f t="shared" si="52"/>
        <v>ｳﾄｼ</v>
      </c>
    </row>
    <row r="1622" spans="1:7">
      <c r="A1622" s="25" t="s">
        <v>4910</v>
      </c>
      <c r="B1622" s="25" t="s">
        <v>201</v>
      </c>
      <c r="C1622" s="25" t="s">
        <v>4911</v>
      </c>
      <c r="D1622" s="25" t="s">
        <v>4884</v>
      </c>
      <c r="E1622" s="25" t="s">
        <v>4912</v>
      </c>
      <c r="F1622" s="24" t="str">
        <f t="shared" si="51"/>
        <v>上天草市</v>
      </c>
      <c r="G1622" s="24" t="str">
        <f t="shared" si="52"/>
        <v>ｶﾐｱﾏｸｻｼ</v>
      </c>
    </row>
    <row r="1623" spans="1:7">
      <c r="A1623" s="25" t="s">
        <v>4913</v>
      </c>
      <c r="B1623" s="25" t="s">
        <v>201</v>
      </c>
      <c r="C1623" s="25" t="s">
        <v>4914</v>
      </c>
      <c r="D1623" s="25" t="s">
        <v>4884</v>
      </c>
      <c r="E1623" s="25" t="s">
        <v>4915</v>
      </c>
      <c r="F1623" s="24" t="str">
        <f t="shared" si="51"/>
        <v>宇城市</v>
      </c>
      <c r="G1623" s="24" t="str">
        <f t="shared" si="52"/>
        <v>ｳｷｼ</v>
      </c>
    </row>
    <row r="1624" spans="1:7">
      <c r="A1624" s="25" t="s">
        <v>4916</v>
      </c>
      <c r="B1624" s="25" t="s">
        <v>201</v>
      </c>
      <c r="C1624" s="25" t="s">
        <v>4917</v>
      </c>
      <c r="D1624" s="25" t="s">
        <v>4884</v>
      </c>
      <c r="E1624" s="25" t="s">
        <v>4918</v>
      </c>
      <c r="F1624" s="24" t="str">
        <f t="shared" si="51"/>
        <v>阿蘇市</v>
      </c>
      <c r="G1624" s="24" t="str">
        <f t="shared" si="52"/>
        <v>ｱｿｼ</v>
      </c>
    </row>
    <row r="1625" spans="1:7">
      <c r="A1625" s="25" t="s">
        <v>4919</v>
      </c>
      <c r="B1625" s="25" t="s">
        <v>201</v>
      </c>
      <c r="C1625" s="25" t="s">
        <v>4920</v>
      </c>
      <c r="D1625" s="25" t="s">
        <v>4884</v>
      </c>
      <c r="E1625" s="25" t="s">
        <v>4921</v>
      </c>
      <c r="F1625" s="24" t="str">
        <f t="shared" si="51"/>
        <v>天草市</v>
      </c>
      <c r="G1625" s="24" t="str">
        <f t="shared" si="52"/>
        <v>ｱﾏｸｻｼ</v>
      </c>
    </row>
    <row r="1626" spans="1:7">
      <c r="A1626" s="25" t="s">
        <v>4922</v>
      </c>
      <c r="B1626" s="25" t="s">
        <v>201</v>
      </c>
      <c r="C1626" s="25" t="s">
        <v>4923</v>
      </c>
      <c r="D1626" s="25" t="s">
        <v>4884</v>
      </c>
      <c r="E1626" s="25" t="s">
        <v>4924</v>
      </c>
      <c r="F1626" s="24" t="str">
        <f t="shared" si="51"/>
        <v>合志市</v>
      </c>
      <c r="G1626" s="24" t="str">
        <f t="shared" si="52"/>
        <v>ｺｳｼｼ</v>
      </c>
    </row>
    <row r="1627" spans="1:7">
      <c r="A1627" s="25" t="s">
        <v>4925</v>
      </c>
      <c r="B1627" s="25" t="s">
        <v>201</v>
      </c>
      <c r="C1627" s="25" t="s">
        <v>944</v>
      </c>
      <c r="D1627" s="25" t="s">
        <v>4884</v>
      </c>
      <c r="E1627" s="25" t="s">
        <v>945</v>
      </c>
      <c r="F1627" s="24" t="str">
        <f t="shared" si="51"/>
        <v>美里町</v>
      </c>
      <c r="G1627" s="24" t="str">
        <f t="shared" si="52"/>
        <v>ﾐｻﾄﾏﾁ</v>
      </c>
    </row>
    <row r="1628" spans="1:7">
      <c r="A1628" s="25" t="s">
        <v>4926</v>
      </c>
      <c r="B1628" s="25" t="s">
        <v>201</v>
      </c>
      <c r="C1628" s="25" t="s">
        <v>4927</v>
      </c>
      <c r="D1628" s="25" t="s">
        <v>4884</v>
      </c>
      <c r="E1628" s="25" t="s">
        <v>4928</v>
      </c>
      <c r="F1628" s="24" t="str">
        <f t="shared" si="51"/>
        <v>玉東町</v>
      </c>
      <c r="G1628" s="24" t="str">
        <f t="shared" si="52"/>
        <v>ｷﾞｮｸﾄｳﾏﾁ</v>
      </c>
    </row>
    <row r="1629" spans="1:7">
      <c r="A1629" s="25" t="s">
        <v>4929</v>
      </c>
      <c r="B1629" s="25" t="s">
        <v>201</v>
      </c>
      <c r="C1629" s="25" t="s">
        <v>4930</v>
      </c>
      <c r="D1629" s="25" t="s">
        <v>4884</v>
      </c>
      <c r="E1629" s="25" t="s">
        <v>4931</v>
      </c>
      <c r="F1629" s="24" t="str">
        <f t="shared" si="51"/>
        <v>南関町</v>
      </c>
      <c r="G1629" s="24" t="str">
        <f t="shared" si="52"/>
        <v>ﾅﾝｶﾝﾏﾁ</v>
      </c>
    </row>
    <row r="1630" spans="1:7">
      <c r="A1630" s="25" t="s">
        <v>4932</v>
      </c>
      <c r="B1630" s="25" t="s">
        <v>201</v>
      </c>
      <c r="C1630" s="25" t="s">
        <v>4933</v>
      </c>
      <c r="D1630" s="25" t="s">
        <v>4884</v>
      </c>
      <c r="E1630" s="25" t="s">
        <v>4934</v>
      </c>
      <c r="F1630" s="24" t="str">
        <f t="shared" si="51"/>
        <v>長洲町</v>
      </c>
      <c r="G1630" s="24" t="str">
        <f t="shared" si="52"/>
        <v>ﾅｶﾞｽﾏﾁ</v>
      </c>
    </row>
    <row r="1631" spans="1:7">
      <c r="A1631" s="25" t="s">
        <v>4935</v>
      </c>
      <c r="B1631" s="25" t="s">
        <v>201</v>
      </c>
      <c r="C1631" s="25" t="s">
        <v>4936</v>
      </c>
      <c r="D1631" s="25" t="s">
        <v>4884</v>
      </c>
      <c r="E1631" s="25" t="s">
        <v>4937</v>
      </c>
      <c r="F1631" s="24" t="str">
        <f t="shared" si="51"/>
        <v>和水町</v>
      </c>
      <c r="G1631" s="24" t="str">
        <f t="shared" si="52"/>
        <v>ﾅｺﾞﾐﾏﾁ</v>
      </c>
    </row>
    <row r="1632" spans="1:7">
      <c r="A1632" s="25" t="s">
        <v>4938</v>
      </c>
      <c r="B1632" s="25" t="s">
        <v>201</v>
      </c>
      <c r="C1632" s="25" t="s">
        <v>4939</v>
      </c>
      <c r="D1632" s="25" t="s">
        <v>4884</v>
      </c>
      <c r="E1632" s="25" t="s">
        <v>4940</v>
      </c>
      <c r="F1632" s="24" t="str">
        <f t="shared" si="51"/>
        <v>大津町</v>
      </c>
      <c r="G1632" s="24" t="str">
        <f t="shared" si="52"/>
        <v>ｵｵﾂﾞﾏﾁ</v>
      </c>
    </row>
    <row r="1633" spans="1:7">
      <c r="A1633" s="25" t="s">
        <v>4941</v>
      </c>
      <c r="B1633" s="25" t="s">
        <v>201</v>
      </c>
      <c r="C1633" s="25" t="s">
        <v>4942</v>
      </c>
      <c r="D1633" s="25" t="s">
        <v>4884</v>
      </c>
      <c r="E1633" s="25" t="s">
        <v>4943</v>
      </c>
      <c r="F1633" s="24" t="str">
        <f t="shared" si="51"/>
        <v>菊陽町</v>
      </c>
      <c r="G1633" s="24" t="str">
        <f t="shared" si="52"/>
        <v>ｷｸﾖｳﾏﾁ</v>
      </c>
    </row>
    <row r="1634" spans="1:7">
      <c r="A1634" s="25" t="s">
        <v>4944</v>
      </c>
      <c r="B1634" s="25" t="s">
        <v>201</v>
      </c>
      <c r="C1634" s="25" t="s">
        <v>4945</v>
      </c>
      <c r="D1634" s="25" t="s">
        <v>4884</v>
      </c>
      <c r="E1634" s="25" t="s">
        <v>4946</v>
      </c>
      <c r="F1634" s="24" t="str">
        <f t="shared" si="51"/>
        <v>南小国町</v>
      </c>
      <c r="G1634" s="24" t="str">
        <f t="shared" si="52"/>
        <v>ﾐﾅﾐｵｸﾞﾆﾏﾁ</v>
      </c>
    </row>
    <row r="1635" spans="1:7">
      <c r="A1635" s="25" t="s">
        <v>4947</v>
      </c>
      <c r="B1635" s="25" t="s">
        <v>201</v>
      </c>
      <c r="C1635" s="25" t="s">
        <v>1123</v>
      </c>
      <c r="D1635" s="25" t="s">
        <v>4884</v>
      </c>
      <c r="E1635" s="25" t="s">
        <v>1124</v>
      </c>
      <c r="F1635" s="24" t="str">
        <f t="shared" si="51"/>
        <v>小国町</v>
      </c>
      <c r="G1635" s="24" t="str">
        <f t="shared" si="52"/>
        <v>ｵｸﾞﾆﾏﾁ</v>
      </c>
    </row>
    <row r="1636" spans="1:7">
      <c r="A1636" s="25" t="s">
        <v>4948</v>
      </c>
      <c r="B1636" s="25" t="s">
        <v>201</v>
      </c>
      <c r="C1636" s="25" t="s">
        <v>4949</v>
      </c>
      <c r="D1636" s="25" t="s">
        <v>4884</v>
      </c>
      <c r="E1636" s="25" t="s">
        <v>4950</v>
      </c>
      <c r="F1636" s="24" t="str">
        <f t="shared" si="51"/>
        <v>産山村</v>
      </c>
      <c r="G1636" s="24" t="str">
        <f t="shared" si="52"/>
        <v>ｳﾌﾞﾔﾏﾑﾗ</v>
      </c>
    </row>
    <row r="1637" spans="1:7">
      <c r="A1637" s="25" t="s">
        <v>4951</v>
      </c>
      <c r="B1637" s="25" t="s">
        <v>201</v>
      </c>
      <c r="C1637" s="25" t="s">
        <v>2749</v>
      </c>
      <c r="D1637" s="25" t="s">
        <v>4884</v>
      </c>
      <c r="E1637" s="25" t="s">
        <v>2750</v>
      </c>
      <c r="F1637" s="24" t="str">
        <f t="shared" si="51"/>
        <v>高森町</v>
      </c>
      <c r="G1637" s="24" t="str">
        <f t="shared" si="52"/>
        <v>ﾀｶﾓﾘﾏﾁ</v>
      </c>
    </row>
    <row r="1638" spans="1:7">
      <c r="A1638" s="25" t="s">
        <v>4952</v>
      </c>
      <c r="B1638" s="25" t="s">
        <v>201</v>
      </c>
      <c r="C1638" s="25" t="s">
        <v>4953</v>
      </c>
      <c r="D1638" s="25" t="s">
        <v>4884</v>
      </c>
      <c r="E1638" s="25" t="s">
        <v>4954</v>
      </c>
      <c r="F1638" s="24" t="str">
        <f t="shared" si="51"/>
        <v>西原村</v>
      </c>
      <c r="G1638" s="24" t="str">
        <f t="shared" si="52"/>
        <v>ﾆｼﾊﾗﾑﾗ</v>
      </c>
    </row>
    <row r="1639" spans="1:7">
      <c r="A1639" s="25" t="s">
        <v>4955</v>
      </c>
      <c r="B1639" s="25" t="s">
        <v>201</v>
      </c>
      <c r="C1639" s="25" t="s">
        <v>4956</v>
      </c>
      <c r="D1639" s="25" t="s">
        <v>4884</v>
      </c>
      <c r="E1639" s="25" t="s">
        <v>4957</v>
      </c>
      <c r="F1639" s="24" t="str">
        <f t="shared" si="51"/>
        <v>南阿蘇村</v>
      </c>
      <c r="G1639" s="24" t="str">
        <f t="shared" si="52"/>
        <v>ﾐﾅﾐｱｿﾑﾗ</v>
      </c>
    </row>
    <row r="1640" spans="1:7">
      <c r="A1640" s="25" t="s">
        <v>4958</v>
      </c>
      <c r="B1640" s="25" t="s">
        <v>201</v>
      </c>
      <c r="C1640" s="25" t="s">
        <v>4959</v>
      </c>
      <c r="D1640" s="25" t="s">
        <v>4884</v>
      </c>
      <c r="E1640" s="25" t="s">
        <v>4960</v>
      </c>
      <c r="F1640" s="24" t="str">
        <f t="shared" si="51"/>
        <v>御船町</v>
      </c>
      <c r="G1640" s="24" t="str">
        <f t="shared" si="52"/>
        <v>ﾐﾌﾈﾏﾁ</v>
      </c>
    </row>
    <row r="1641" spans="1:7">
      <c r="A1641" s="25" t="s">
        <v>4961</v>
      </c>
      <c r="B1641" s="25" t="s">
        <v>201</v>
      </c>
      <c r="C1641" s="25" t="s">
        <v>4962</v>
      </c>
      <c r="D1641" s="25" t="s">
        <v>4884</v>
      </c>
      <c r="E1641" s="25" t="s">
        <v>4963</v>
      </c>
      <c r="F1641" s="24" t="str">
        <f t="shared" si="51"/>
        <v>嘉島町</v>
      </c>
      <c r="G1641" s="24" t="str">
        <f t="shared" si="52"/>
        <v>ｶｼﾏﾏﾁ</v>
      </c>
    </row>
    <row r="1642" spans="1:7">
      <c r="A1642" s="25" t="s">
        <v>4964</v>
      </c>
      <c r="B1642" s="25" t="s">
        <v>201</v>
      </c>
      <c r="C1642" s="25" t="s">
        <v>4965</v>
      </c>
      <c r="D1642" s="25" t="s">
        <v>4884</v>
      </c>
      <c r="E1642" s="25" t="s">
        <v>4966</v>
      </c>
      <c r="F1642" s="24" t="str">
        <f t="shared" si="51"/>
        <v>益城町</v>
      </c>
      <c r="G1642" s="24" t="str">
        <f t="shared" si="52"/>
        <v>ﾏｼｷﾏﾁ</v>
      </c>
    </row>
    <row r="1643" spans="1:7">
      <c r="A1643" s="25" t="s">
        <v>4967</v>
      </c>
      <c r="B1643" s="25" t="s">
        <v>201</v>
      </c>
      <c r="C1643" s="25" t="s">
        <v>4968</v>
      </c>
      <c r="D1643" s="25" t="s">
        <v>4884</v>
      </c>
      <c r="E1643" s="25" t="s">
        <v>4969</v>
      </c>
      <c r="F1643" s="24" t="str">
        <f t="shared" si="51"/>
        <v>甲佐町</v>
      </c>
      <c r="G1643" s="24" t="str">
        <f t="shared" si="52"/>
        <v>ｺｳｻﾏﾁ</v>
      </c>
    </row>
    <row r="1644" spans="1:7">
      <c r="A1644" s="25" t="s">
        <v>4970</v>
      </c>
      <c r="B1644" s="25" t="s">
        <v>201</v>
      </c>
      <c r="C1644" s="25" t="s">
        <v>4971</v>
      </c>
      <c r="D1644" s="25" t="s">
        <v>4884</v>
      </c>
      <c r="E1644" s="25" t="s">
        <v>4972</v>
      </c>
      <c r="F1644" s="24" t="str">
        <f t="shared" si="51"/>
        <v>山都町</v>
      </c>
      <c r="G1644" s="24" t="str">
        <f t="shared" si="52"/>
        <v>ﾔﾏﾄﾁｮｳ</v>
      </c>
    </row>
    <row r="1645" spans="1:7">
      <c r="A1645" s="25" t="s">
        <v>4973</v>
      </c>
      <c r="B1645" s="25" t="s">
        <v>201</v>
      </c>
      <c r="C1645" s="25" t="s">
        <v>4974</v>
      </c>
      <c r="D1645" s="25" t="s">
        <v>4884</v>
      </c>
      <c r="E1645" s="25" t="s">
        <v>4975</v>
      </c>
      <c r="F1645" s="24" t="str">
        <f t="shared" si="51"/>
        <v>氷川町</v>
      </c>
      <c r="G1645" s="24" t="str">
        <f t="shared" si="52"/>
        <v>ﾋｶﾜﾁｮｳ</v>
      </c>
    </row>
    <row r="1646" spans="1:7">
      <c r="A1646" s="25" t="s">
        <v>4976</v>
      </c>
      <c r="B1646" s="25" t="s">
        <v>201</v>
      </c>
      <c r="C1646" s="25" t="s">
        <v>4977</v>
      </c>
      <c r="D1646" s="25" t="s">
        <v>4884</v>
      </c>
      <c r="E1646" s="25" t="s">
        <v>4978</v>
      </c>
      <c r="F1646" s="24" t="str">
        <f t="shared" si="51"/>
        <v>芦北町</v>
      </c>
      <c r="G1646" s="24" t="str">
        <f t="shared" si="52"/>
        <v>ｱｼｷﾀﾏﾁ</v>
      </c>
    </row>
    <row r="1647" spans="1:7">
      <c r="A1647" s="25" t="s">
        <v>4979</v>
      </c>
      <c r="B1647" s="25" t="s">
        <v>201</v>
      </c>
      <c r="C1647" s="25" t="s">
        <v>4980</v>
      </c>
      <c r="D1647" s="25" t="s">
        <v>4884</v>
      </c>
      <c r="E1647" s="25" t="s">
        <v>4981</v>
      </c>
      <c r="F1647" s="24" t="str">
        <f t="shared" si="51"/>
        <v>津奈木町</v>
      </c>
      <c r="G1647" s="24" t="str">
        <f t="shared" si="52"/>
        <v>ﾂﾅｷﾞﾏﾁ</v>
      </c>
    </row>
    <row r="1648" spans="1:7">
      <c r="A1648" s="25" t="s">
        <v>4982</v>
      </c>
      <c r="B1648" s="25" t="s">
        <v>201</v>
      </c>
      <c r="C1648" s="25" t="s">
        <v>4983</v>
      </c>
      <c r="D1648" s="25" t="s">
        <v>4884</v>
      </c>
      <c r="E1648" s="25" t="s">
        <v>4984</v>
      </c>
      <c r="F1648" s="24" t="str">
        <f t="shared" si="51"/>
        <v>錦町</v>
      </c>
      <c r="G1648" s="24" t="str">
        <f t="shared" si="52"/>
        <v>ﾆｼｷﾏﾁ</v>
      </c>
    </row>
    <row r="1649" spans="1:7">
      <c r="A1649" s="25" t="s">
        <v>4985</v>
      </c>
      <c r="B1649" s="25" t="s">
        <v>201</v>
      </c>
      <c r="C1649" s="25" t="s">
        <v>4986</v>
      </c>
      <c r="D1649" s="25" t="s">
        <v>4884</v>
      </c>
      <c r="E1649" s="25" t="s">
        <v>4987</v>
      </c>
      <c r="F1649" s="24" t="str">
        <f t="shared" si="51"/>
        <v>多良木町</v>
      </c>
      <c r="G1649" s="24" t="str">
        <f t="shared" si="52"/>
        <v>ﾀﾗｷﾞﾏﾁ</v>
      </c>
    </row>
    <row r="1650" spans="1:7">
      <c r="A1650" s="25" t="s">
        <v>4988</v>
      </c>
      <c r="B1650" s="25" t="s">
        <v>201</v>
      </c>
      <c r="C1650" s="25" t="s">
        <v>4989</v>
      </c>
      <c r="D1650" s="25" t="s">
        <v>4884</v>
      </c>
      <c r="E1650" s="25" t="s">
        <v>4990</v>
      </c>
      <c r="F1650" s="24" t="str">
        <f t="shared" si="51"/>
        <v>湯前町</v>
      </c>
      <c r="G1650" s="24" t="str">
        <f t="shared" si="52"/>
        <v>ﾕﾉﾏｴﾏﾁ</v>
      </c>
    </row>
    <row r="1651" spans="1:7">
      <c r="A1651" s="25" t="s">
        <v>4991</v>
      </c>
      <c r="B1651" s="25" t="s">
        <v>201</v>
      </c>
      <c r="C1651" s="25" t="s">
        <v>4992</v>
      </c>
      <c r="D1651" s="25" t="s">
        <v>4884</v>
      </c>
      <c r="E1651" s="25" t="s">
        <v>4993</v>
      </c>
      <c r="F1651" s="24" t="str">
        <f t="shared" si="51"/>
        <v>水上村</v>
      </c>
      <c r="G1651" s="24" t="str">
        <f t="shared" si="52"/>
        <v>ﾐｽﾞｶﾐﾑﾗ</v>
      </c>
    </row>
    <row r="1652" spans="1:7">
      <c r="A1652" s="25" t="s">
        <v>4994</v>
      </c>
      <c r="B1652" s="25" t="s">
        <v>201</v>
      </c>
      <c r="C1652" s="25" t="s">
        <v>4995</v>
      </c>
      <c r="D1652" s="25" t="s">
        <v>4884</v>
      </c>
      <c r="E1652" s="25" t="s">
        <v>4996</v>
      </c>
      <c r="F1652" s="24" t="str">
        <f t="shared" si="51"/>
        <v>相良村</v>
      </c>
      <c r="G1652" s="24" t="str">
        <f t="shared" si="52"/>
        <v>ｻｶﾞﾗﾑﾗ</v>
      </c>
    </row>
    <row r="1653" spans="1:7">
      <c r="A1653" s="25" t="s">
        <v>4997</v>
      </c>
      <c r="B1653" s="25" t="s">
        <v>201</v>
      </c>
      <c r="C1653" s="25" t="s">
        <v>4998</v>
      </c>
      <c r="D1653" s="25" t="s">
        <v>4884</v>
      </c>
      <c r="E1653" s="25" t="s">
        <v>4999</v>
      </c>
      <c r="F1653" s="24" t="str">
        <f t="shared" si="51"/>
        <v>五木村</v>
      </c>
      <c r="G1653" s="24" t="str">
        <f t="shared" si="52"/>
        <v>ｲﾂｷﾑﾗ</v>
      </c>
    </row>
    <row r="1654" spans="1:7">
      <c r="A1654" s="25" t="s">
        <v>5000</v>
      </c>
      <c r="B1654" s="25" t="s">
        <v>201</v>
      </c>
      <c r="C1654" s="25" t="s">
        <v>5001</v>
      </c>
      <c r="D1654" s="25" t="s">
        <v>4884</v>
      </c>
      <c r="E1654" s="25" t="s">
        <v>5002</v>
      </c>
      <c r="F1654" s="24" t="str">
        <f t="shared" si="51"/>
        <v>山江村</v>
      </c>
      <c r="G1654" s="24" t="str">
        <f t="shared" si="52"/>
        <v>ﾔﾏｴﾑﾗ</v>
      </c>
    </row>
    <row r="1655" spans="1:7">
      <c r="A1655" s="25" t="s">
        <v>5003</v>
      </c>
      <c r="B1655" s="25" t="s">
        <v>201</v>
      </c>
      <c r="C1655" s="25" t="s">
        <v>5004</v>
      </c>
      <c r="D1655" s="25" t="s">
        <v>4884</v>
      </c>
      <c r="E1655" s="25" t="s">
        <v>5005</v>
      </c>
      <c r="F1655" s="24" t="str">
        <f t="shared" si="51"/>
        <v>球磨村</v>
      </c>
      <c r="G1655" s="24" t="str">
        <f t="shared" si="52"/>
        <v>ｸﾏﾑﾗ</v>
      </c>
    </row>
    <row r="1656" spans="1:7">
      <c r="A1656" s="25" t="s">
        <v>5006</v>
      </c>
      <c r="B1656" s="25" t="s">
        <v>201</v>
      </c>
      <c r="C1656" s="25" t="s">
        <v>5007</v>
      </c>
      <c r="D1656" s="25" t="s">
        <v>4884</v>
      </c>
      <c r="E1656" s="25" t="s">
        <v>5008</v>
      </c>
      <c r="F1656" s="24" t="str">
        <f t="shared" si="51"/>
        <v>あさぎり町</v>
      </c>
      <c r="G1656" s="24" t="str">
        <f t="shared" si="52"/>
        <v>ｱｻｷﾞﾘﾁｮｳ</v>
      </c>
    </row>
    <row r="1657" spans="1:7">
      <c r="A1657" s="25" t="s">
        <v>5009</v>
      </c>
      <c r="B1657" s="25" t="s">
        <v>201</v>
      </c>
      <c r="C1657" s="25" t="s">
        <v>5010</v>
      </c>
      <c r="D1657" s="25" t="s">
        <v>4884</v>
      </c>
      <c r="E1657" s="25" t="s">
        <v>5011</v>
      </c>
      <c r="F1657" s="24" t="str">
        <f t="shared" si="51"/>
        <v>苓北町</v>
      </c>
      <c r="G1657" s="24" t="str">
        <f t="shared" si="52"/>
        <v>ﾚｲﾎｸﾏﾁ</v>
      </c>
    </row>
    <row r="1658" spans="1:7">
      <c r="A1658" s="26" t="s">
        <v>5012</v>
      </c>
      <c r="B1658" s="26" t="s">
        <v>5013</v>
      </c>
      <c r="C1658" s="27"/>
      <c r="D1658" s="28" t="s">
        <v>5014</v>
      </c>
      <c r="E1658" s="27"/>
      <c r="F1658" s="24" t="str">
        <f t="shared" si="51"/>
        <v>大分県</v>
      </c>
      <c r="G1658" s="24" t="str">
        <f t="shared" si="52"/>
        <v>ｵｵｲﾀｹﾝ</v>
      </c>
    </row>
    <row r="1659" spans="1:7">
      <c r="A1659" s="25" t="s">
        <v>5015</v>
      </c>
      <c r="B1659" s="25" t="s">
        <v>205</v>
      </c>
      <c r="C1659" s="25" t="s">
        <v>5016</v>
      </c>
      <c r="D1659" s="25" t="s">
        <v>5017</v>
      </c>
      <c r="E1659" s="25" t="s">
        <v>5018</v>
      </c>
      <c r="F1659" s="24" t="str">
        <f t="shared" si="51"/>
        <v>大分市</v>
      </c>
      <c r="G1659" s="24" t="str">
        <f t="shared" si="52"/>
        <v>ｵｵｲﾀｼ</v>
      </c>
    </row>
    <row r="1660" spans="1:7">
      <c r="A1660" s="25" t="s">
        <v>5019</v>
      </c>
      <c r="B1660" s="25" t="s">
        <v>205</v>
      </c>
      <c r="C1660" s="25" t="s">
        <v>5020</v>
      </c>
      <c r="D1660" s="25" t="s">
        <v>5017</v>
      </c>
      <c r="E1660" s="25" t="s">
        <v>5021</v>
      </c>
      <c r="F1660" s="24" t="str">
        <f t="shared" si="51"/>
        <v>別府市</v>
      </c>
      <c r="G1660" s="24" t="str">
        <f t="shared" si="52"/>
        <v>ﾍﾞｯﾌﾟｼ</v>
      </c>
    </row>
    <row r="1661" spans="1:7">
      <c r="A1661" s="25" t="s">
        <v>5022</v>
      </c>
      <c r="B1661" s="25" t="s">
        <v>205</v>
      </c>
      <c r="C1661" s="25" t="s">
        <v>5023</v>
      </c>
      <c r="D1661" s="25" t="s">
        <v>5017</v>
      </c>
      <c r="E1661" s="25" t="s">
        <v>5024</v>
      </c>
      <c r="F1661" s="24" t="str">
        <f t="shared" si="51"/>
        <v>中津市</v>
      </c>
      <c r="G1661" s="24" t="str">
        <f t="shared" si="52"/>
        <v>ﾅｶﾂｼ</v>
      </c>
    </row>
    <row r="1662" spans="1:7">
      <c r="A1662" s="25" t="s">
        <v>5025</v>
      </c>
      <c r="B1662" s="25" t="s">
        <v>205</v>
      </c>
      <c r="C1662" s="25" t="s">
        <v>5026</v>
      </c>
      <c r="D1662" s="25" t="s">
        <v>5017</v>
      </c>
      <c r="E1662" s="25" t="s">
        <v>5027</v>
      </c>
      <c r="F1662" s="24" t="str">
        <f t="shared" si="51"/>
        <v>日田市</v>
      </c>
      <c r="G1662" s="24" t="str">
        <f t="shared" si="52"/>
        <v>ﾋﾀｼ</v>
      </c>
    </row>
    <row r="1663" spans="1:7">
      <c r="A1663" s="25" t="s">
        <v>5028</v>
      </c>
      <c r="B1663" s="25" t="s">
        <v>205</v>
      </c>
      <c r="C1663" s="25" t="s">
        <v>5029</v>
      </c>
      <c r="D1663" s="25" t="s">
        <v>5017</v>
      </c>
      <c r="E1663" s="25" t="s">
        <v>5030</v>
      </c>
      <c r="F1663" s="24" t="str">
        <f t="shared" si="51"/>
        <v>佐伯市</v>
      </c>
      <c r="G1663" s="24" t="str">
        <f t="shared" si="52"/>
        <v>ｻｲｷｼ</v>
      </c>
    </row>
    <row r="1664" spans="1:7">
      <c r="A1664" s="25" t="s">
        <v>5031</v>
      </c>
      <c r="B1664" s="25" t="s">
        <v>205</v>
      </c>
      <c r="C1664" s="25" t="s">
        <v>5032</v>
      </c>
      <c r="D1664" s="25" t="s">
        <v>5017</v>
      </c>
      <c r="E1664" s="25" t="s">
        <v>5033</v>
      </c>
      <c r="F1664" s="24" t="str">
        <f t="shared" si="51"/>
        <v>臼杵市</v>
      </c>
      <c r="G1664" s="24" t="str">
        <f t="shared" si="52"/>
        <v>ｳｽｷｼ</v>
      </c>
    </row>
    <row r="1665" spans="1:7">
      <c r="A1665" s="25" t="s">
        <v>5034</v>
      </c>
      <c r="B1665" s="25" t="s">
        <v>205</v>
      </c>
      <c r="C1665" s="25" t="s">
        <v>5035</v>
      </c>
      <c r="D1665" s="25" t="s">
        <v>5017</v>
      </c>
      <c r="E1665" s="25" t="s">
        <v>5036</v>
      </c>
      <c r="F1665" s="24" t="str">
        <f t="shared" si="51"/>
        <v>津久見市</v>
      </c>
      <c r="G1665" s="24" t="str">
        <f t="shared" si="52"/>
        <v>ﾂｸﾐｼ</v>
      </c>
    </row>
    <row r="1666" spans="1:7">
      <c r="A1666" s="25" t="s">
        <v>5037</v>
      </c>
      <c r="B1666" s="25" t="s">
        <v>205</v>
      </c>
      <c r="C1666" s="25" t="s">
        <v>5038</v>
      </c>
      <c r="D1666" s="25" t="s">
        <v>5017</v>
      </c>
      <c r="E1666" s="25" t="s">
        <v>5039</v>
      </c>
      <c r="F1666" s="24" t="str">
        <f t="shared" si="51"/>
        <v>竹田市</v>
      </c>
      <c r="G1666" s="24" t="str">
        <f t="shared" si="52"/>
        <v>ﾀｹﾀｼ</v>
      </c>
    </row>
    <row r="1667" spans="1:7">
      <c r="A1667" s="25" t="s">
        <v>5040</v>
      </c>
      <c r="B1667" s="25" t="s">
        <v>205</v>
      </c>
      <c r="C1667" s="25" t="s">
        <v>5041</v>
      </c>
      <c r="D1667" s="25" t="s">
        <v>5017</v>
      </c>
      <c r="E1667" s="25" t="s">
        <v>5042</v>
      </c>
      <c r="F1667" s="24" t="str">
        <f t="shared" ref="F1667:F1730" si="53">IF(C1667="",B1667,C1667)</f>
        <v>豊後高田市</v>
      </c>
      <c r="G1667" s="24" t="str">
        <f t="shared" ref="G1667:G1730" si="54">IF(E1667="",D1667,E1667)</f>
        <v>ﾌﾞﾝｺﾞﾀｶﾀﾞｼ</v>
      </c>
    </row>
    <row r="1668" spans="1:7">
      <c r="A1668" s="25" t="s">
        <v>5043</v>
      </c>
      <c r="B1668" s="25" t="s">
        <v>205</v>
      </c>
      <c r="C1668" s="25" t="s">
        <v>5044</v>
      </c>
      <c r="D1668" s="25" t="s">
        <v>5017</v>
      </c>
      <c r="E1668" s="25" t="s">
        <v>5045</v>
      </c>
      <c r="F1668" s="24" t="str">
        <f t="shared" si="53"/>
        <v>杵築市</v>
      </c>
      <c r="G1668" s="24" t="str">
        <f t="shared" si="54"/>
        <v>ｷﾂｷｼ</v>
      </c>
    </row>
    <row r="1669" spans="1:7">
      <c r="A1669" s="25" t="s">
        <v>5046</v>
      </c>
      <c r="B1669" s="25" t="s">
        <v>205</v>
      </c>
      <c r="C1669" s="25" t="s">
        <v>5047</v>
      </c>
      <c r="D1669" s="25" t="s">
        <v>5017</v>
      </c>
      <c r="E1669" s="25" t="s">
        <v>5048</v>
      </c>
      <c r="F1669" s="24" t="str">
        <f t="shared" si="53"/>
        <v>宇佐市</v>
      </c>
      <c r="G1669" s="24" t="str">
        <f t="shared" si="54"/>
        <v>ｳｻｼ</v>
      </c>
    </row>
    <row r="1670" spans="1:7">
      <c r="A1670" s="25" t="s">
        <v>5049</v>
      </c>
      <c r="B1670" s="25" t="s">
        <v>205</v>
      </c>
      <c r="C1670" s="25" t="s">
        <v>5050</v>
      </c>
      <c r="D1670" s="25" t="s">
        <v>5017</v>
      </c>
      <c r="E1670" s="25" t="s">
        <v>5051</v>
      </c>
      <c r="F1670" s="24" t="str">
        <f t="shared" si="53"/>
        <v>豊後大野市</v>
      </c>
      <c r="G1670" s="24" t="str">
        <f t="shared" si="54"/>
        <v>ﾌﾞﾝｺﾞｵｵﾉｼ</v>
      </c>
    </row>
    <row r="1671" spans="1:7">
      <c r="A1671" s="25" t="s">
        <v>5052</v>
      </c>
      <c r="B1671" s="25" t="s">
        <v>205</v>
      </c>
      <c r="C1671" s="25" t="s">
        <v>5053</v>
      </c>
      <c r="D1671" s="25" t="s">
        <v>5017</v>
      </c>
      <c r="E1671" s="25" t="s">
        <v>5054</v>
      </c>
      <c r="F1671" s="24" t="str">
        <f t="shared" si="53"/>
        <v>由布市</v>
      </c>
      <c r="G1671" s="24" t="str">
        <f t="shared" si="54"/>
        <v>ﾕﾌｼ</v>
      </c>
    </row>
    <row r="1672" spans="1:7">
      <c r="A1672" s="25" t="s">
        <v>5055</v>
      </c>
      <c r="B1672" s="25" t="s">
        <v>205</v>
      </c>
      <c r="C1672" s="25" t="s">
        <v>5056</v>
      </c>
      <c r="D1672" s="25" t="s">
        <v>5017</v>
      </c>
      <c r="E1672" s="25" t="s">
        <v>5057</v>
      </c>
      <c r="F1672" s="24" t="str">
        <f t="shared" si="53"/>
        <v>国東市</v>
      </c>
      <c r="G1672" s="24" t="str">
        <f t="shared" si="54"/>
        <v>ｸﾆｻｷｼ</v>
      </c>
    </row>
    <row r="1673" spans="1:7">
      <c r="A1673" s="25" t="s">
        <v>5058</v>
      </c>
      <c r="B1673" s="25" t="s">
        <v>205</v>
      </c>
      <c r="C1673" s="25" t="s">
        <v>5059</v>
      </c>
      <c r="D1673" s="25" t="s">
        <v>5017</v>
      </c>
      <c r="E1673" s="25" t="s">
        <v>5060</v>
      </c>
      <c r="F1673" s="24" t="str">
        <f t="shared" si="53"/>
        <v>姫島村</v>
      </c>
      <c r="G1673" s="24" t="str">
        <f t="shared" si="54"/>
        <v>ﾋﾒｼﾏﾑﾗ</v>
      </c>
    </row>
    <row r="1674" spans="1:7">
      <c r="A1674" s="25" t="s">
        <v>5061</v>
      </c>
      <c r="B1674" s="25" t="s">
        <v>205</v>
      </c>
      <c r="C1674" s="25" t="s">
        <v>5062</v>
      </c>
      <c r="D1674" s="25" t="s">
        <v>5017</v>
      </c>
      <c r="E1674" s="25" t="s">
        <v>5063</v>
      </c>
      <c r="F1674" s="24" t="str">
        <f t="shared" si="53"/>
        <v>日出町</v>
      </c>
      <c r="G1674" s="24" t="str">
        <f t="shared" si="54"/>
        <v>ﾋｼﾞﾏﾁ</v>
      </c>
    </row>
    <row r="1675" spans="1:7">
      <c r="A1675" s="25" t="s">
        <v>5064</v>
      </c>
      <c r="B1675" s="25" t="s">
        <v>205</v>
      </c>
      <c r="C1675" s="25" t="s">
        <v>5065</v>
      </c>
      <c r="D1675" s="25" t="s">
        <v>5017</v>
      </c>
      <c r="E1675" s="25" t="s">
        <v>5066</v>
      </c>
      <c r="F1675" s="24" t="str">
        <f t="shared" si="53"/>
        <v>九重町</v>
      </c>
      <c r="G1675" s="24" t="str">
        <f t="shared" si="54"/>
        <v>ｺｺﾉｴﾏﾁ</v>
      </c>
    </row>
    <row r="1676" spans="1:7">
      <c r="A1676" s="25" t="s">
        <v>5067</v>
      </c>
      <c r="B1676" s="25" t="s">
        <v>205</v>
      </c>
      <c r="C1676" s="25" t="s">
        <v>5068</v>
      </c>
      <c r="D1676" s="25" t="s">
        <v>5017</v>
      </c>
      <c r="E1676" s="25" t="s">
        <v>5069</v>
      </c>
      <c r="F1676" s="24" t="str">
        <f t="shared" si="53"/>
        <v>玖珠町</v>
      </c>
      <c r="G1676" s="24" t="str">
        <f t="shared" si="54"/>
        <v>ｸｽﾏﾁ</v>
      </c>
    </row>
    <row r="1677" spans="1:7">
      <c r="A1677" s="26" t="s">
        <v>5070</v>
      </c>
      <c r="B1677" s="26" t="s">
        <v>5071</v>
      </c>
      <c r="C1677" s="27"/>
      <c r="D1677" s="28" t="s">
        <v>5072</v>
      </c>
      <c r="E1677" s="27"/>
      <c r="F1677" s="24" t="str">
        <f t="shared" si="53"/>
        <v>宮崎県</v>
      </c>
      <c r="G1677" s="24" t="str">
        <f t="shared" si="54"/>
        <v>ﾐﾔｻﾞｷｹﾝ</v>
      </c>
    </row>
    <row r="1678" spans="1:7">
      <c r="A1678" s="25" t="s">
        <v>5073</v>
      </c>
      <c r="B1678" s="25" t="s">
        <v>209</v>
      </c>
      <c r="C1678" s="25" t="s">
        <v>5074</v>
      </c>
      <c r="D1678" s="25" t="s">
        <v>5075</v>
      </c>
      <c r="E1678" s="25" t="s">
        <v>5076</v>
      </c>
      <c r="F1678" s="24" t="str">
        <f t="shared" si="53"/>
        <v>宮崎市</v>
      </c>
      <c r="G1678" s="24" t="str">
        <f t="shared" si="54"/>
        <v>ﾐﾔｻﾞｷｼ</v>
      </c>
    </row>
    <row r="1679" spans="1:7">
      <c r="A1679" s="25" t="s">
        <v>5077</v>
      </c>
      <c r="B1679" s="25" t="s">
        <v>209</v>
      </c>
      <c r="C1679" s="25" t="s">
        <v>5078</v>
      </c>
      <c r="D1679" s="25" t="s">
        <v>5075</v>
      </c>
      <c r="E1679" s="25" t="s">
        <v>5079</v>
      </c>
      <c r="F1679" s="24" t="str">
        <f t="shared" si="53"/>
        <v>都城市</v>
      </c>
      <c r="G1679" s="24" t="str">
        <f t="shared" si="54"/>
        <v>ﾐﾔｺﾉｼﾞｮｳｼ</v>
      </c>
    </row>
    <row r="1680" spans="1:7">
      <c r="A1680" s="25" t="s">
        <v>5080</v>
      </c>
      <c r="B1680" s="25" t="s">
        <v>209</v>
      </c>
      <c r="C1680" s="25" t="s">
        <v>5081</v>
      </c>
      <c r="D1680" s="25" t="s">
        <v>5075</v>
      </c>
      <c r="E1680" s="25" t="s">
        <v>5082</v>
      </c>
      <c r="F1680" s="24" t="str">
        <f t="shared" si="53"/>
        <v>延岡市</v>
      </c>
      <c r="G1680" s="24" t="str">
        <f t="shared" si="54"/>
        <v>ﾉﾍﾞｵｶｼ</v>
      </c>
    </row>
    <row r="1681" spans="1:7">
      <c r="A1681" s="25" t="s">
        <v>5083</v>
      </c>
      <c r="B1681" s="25" t="s">
        <v>209</v>
      </c>
      <c r="C1681" s="25" t="s">
        <v>5084</v>
      </c>
      <c r="D1681" s="25" t="s">
        <v>5075</v>
      </c>
      <c r="E1681" s="25" t="s">
        <v>5085</v>
      </c>
      <c r="F1681" s="24" t="str">
        <f t="shared" si="53"/>
        <v>日南市</v>
      </c>
      <c r="G1681" s="24" t="str">
        <f t="shared" si="54"/>
        <v>ﾆﾁﾅﾝｼ</v>
      </c>
    </row>
    <row r="1682" spans="1:7">
      <c r="A1682" s="25" t="s">
        <v>5086</v>
      </c>
      <c r="B1682" s="25" t="s">
        <v>209</v>
      </c>
      <c r="C1682" s="25" t="s">
        <v>5087</v>
      </c>
      <c r="D1682" s="25" t="s">
        <v>5075</v>
      </c>
      <c r="E1682" s="25" t="s">
        <v>5088</v>
      </c>
      <c r="F1682" s="24" t="str">
        <f t="shared" si="53"/>
        <v>小林市</v>
      </c>
      <c r="G1682" s="24" t="str">
        <f t="shared" si="54"/>
        <v>ｺﾊﾞﾔｼｼ</v>
      </c>
    </row>
    <row r="1683" spans="1:7">
      <c r="A1683" s="25" t="s">
        <v>5089</v>
      </c>
      <c r="B1683" s="25" t="s">
        <v>209</v>
      </c>
      <c r="C1683" s="25" t="s">
        <v>5090</v>
      </c>
      <c r="D1683" s="25" t="s">
        <v>5075</v>
      </c>
      <c r="E1683" s="25" t="s">
        <v>5091</v>
      </c>
      <c r="F1683" s="24" t="str">
        <f t="shared" si="53"/>
        <v>日向市</v>
      </c>
      <c r="G1683" s="24" t="str">
        <f t="shared" si="54"/>
        <v>ﾋｭｳｶﾞｼ</v>
      </c>
    </row>
    <row r="1684" spans="1:7">
      <c r="A1684" s="25" t="s">
        <v>5092</v>
      </c>
      <c r="B1684" s="25" t="s">
        <v>209</v>
      </c>
      <c r="C1684" s="25" t="s">
        <v>5093</v>
      </c>
      <c r="D1684" s="25" t="s">
        <v>5075</v>
      </c>
      <c r="E1684" s="25" t="s">
        <v>5094</v>
      </c>
      <c r="F1684" s="24" t="str">
        <f t="shared" si="53"/>
        <v>串間市</v>
      </c>
      <c r="G1684" s="24" t="str">
        <f t="shared" si="54"/>
        <v>ｸｼﾏｼ</v>
      </c>
    </row>
    <row r="1685" spans="1:7">
      <c r="A1685" s="25" t="s">
        <v>5095</v>
      </c>
      <c r="B1685" s="25" t="s">
        <v>209</v>
      </c>
      <c r="C1685" s="25" t="s">
        <v>5096</v>
      </c>
      <c r="D1685" s="25" t="s">
        <v>5075</v>
      </c>
      <c r="E1685" s="25" t="s">
        <v>5097</v>
      </c>
      <c r="F1685" s="24" t="str">
        <f t="shared" si="53"/>
        <v>西都市</v>
      </c>
      <c r="G1685" s="24" t="str">
        <f t="shared" si="54"/>
        <v>ｻｲﾄｼ</v>
      </c>
    </row>
    <row r="1686" spans="1:7">
      <c r="A1686" s="25" t="s">
        <v>5098</v>
      </c>
      <c r="B1686" s="25" t="s">
        <v>209</v>
      </c>
      <c r="C1686" s="25" t="s">
        <v>5099</v>
      </c>
      <c r="D1686" s="25" t="s">
        <v>5075</v>
      </c>
      <c r="E1686" s="25" t="s">
        <v>5100</v>
      </c>
      <c r="F1686" s="24" t="str">
        <f t="shared" si="53"/>
        <v>えびの市</v>
      </c>
      <c r="G1686" s="24" t="str">
        <f t="shared" si="54"/>
        <v>ｴﾋﾞﾉｼ</v>
      </c>
    </row>
    <row r="1687" spans="1:7">
      <c r="A1687" s="25" t="s">
        <v>5101</v>
      </c>
      <c r="B1687" s="25" t="s">
        <v>209</v>
      </c>
      <c r="C1687" s="25" t="s">
        <v>5102</v>
      </c>
      <c r="D1687" s="25" t="s">
        <v>5075</v>
      </c>
      <c r="E1687" s="25" t="s">
        <v>5103</v>
      </c>
      <c r="F1687" s="24" t="str">
        <f t="shared" si="53"/>
        <v>三股町</v>
      </c>
      <c r="G1687" s="24" t="str">
        <f t="shared" si="54"/>
        <v>ﾐﾏﾀﾁｮｳ</v>
      </c>
    </row>
    <row r="1688" spans="1:7">
      <c r="A1688" s="25" t="s">
        <v>5104</v>
      </c>
      <c r="B1688" s="25" t="s">
        <v>209</v>
      </c>
      <c r="C1688" s="25" t="s">
        <v>5105</v>
      </c>
      <c r="D1688" s="25" t="s">
        <v>5075</v>
      </c>
      <c r="E1688" s="25" t="s">
        <v>5106</v>
      </c>
      <c r="F1688" s="24" t="str">
        <f t="shared" si="53"/>
        <v>高原町</v>
      </c>
      <c r="G1688" s="24" t="str">
        <f t="shared" si="54"/>
        <v>ﾀｶﾊﾙﾁｮｳ</v>
      </c>
    </row>
    <row r="1689" spans="1:7">
      <c r="A1689" s="25" t="s">
        <v>5107</v>
      </c>
      <c r="B1689" s="25" t="s">
        <v>209</v>
      </c>
      <c r="C1689" s="25" t="s">
        <v>5108</v>
      </c>
      <c r="D1689" s="25" t="s">
        <v>5075</v>
      </c>
      <c r="E1689" s="25" t="s">
        <v>5109</v>
      </c>
      <c r="F1689" s="24" t="str">
        <f t="shared" si="53"/>
        <v>国富町</v>
      </c>
      <c r="G1689" s="24" t="str">
        <f t="shared" si="54"/>
        <v>ｸﾆﾄﾐﾁｮｳ</v>
      </c>
    </row>
    <row r="1690" spans="1:7">
      <c r="A1690" s="25" t="s">
        <v>5110</v>
      </c>
      <c r="B1690" s="25" t="s">
        <v>209</v>
      </c>
      <c r="C1690" s="25" t="s">
        <v>5111</v>
      </c>
      <c r="D1690" s="25" t="s">
        <v>5075</v>
      </c>
      <c r="E1690" s="25" t="s">
        <v>5112</v>
      </c>
      <c r="F1690" s="24" t="str">
        <f t="shared" si="53"/>
        <v>綾町</v>
      </c>
      <c r="G1690" s="24" t="str">
        <f t="shared" si="54"/>
        <v>ｱﾔﾁｮｳ</v>
      </c>
    </row>
    <row r="1691" spans="1:7">
      <c r="A1691" s="25" t="s">
        <v>5113</v>
      </c>
      <c r="B1691" s="25" t="s">
        <v>209</v>
      </c>
      <c r="C1691" s="25" t="s">
        <v>5114</v>
      </c>
      <c r="D1691" s="25" t="s">
        <v>5075</v>
      </c>
      <c r="E1691" s="25" t="s">
        <v>5115</v>
      </c>
      <c r="F1691" s="24" t="str">
        <f t="shared" si="53"/>
        <v>高鍋町</v>
      </c>
      <c r="G1691" s="24" t="str">
        <f t="shared" si="54"/>
        <v>ﾀｶﾅﾍﾞﾁｮｳ</v>
      </c>
    </row>
    <row r="1692" spans="1:7">
      <c r="A1692" s="25" t="s">
        <v>5116</v>
      </c>
      <c r="B1692" s="25" t="s">
        <v>209</v>
      </c>
      <c r="C1692" s="25" t="s">
        <v>5117</v>
      </c>
      <c r="D1692" s="25" t="s">
        <v>5075</v>
      </c>
      <c r="E1692" s="25" t="s">
        <v>5118</v>
      </c>
      <c r="F1692" s="24" t="str">
        <f t="shared" si="53"/>
        <v>新富町</v>
      </c>
      <c r="G1692" s="24" t="str">
        <f t="shared" si="54"/>
        <v>ｼﾝﾄﾐﾁｮｳ</v>
      </c>
    </row>
    <row r="1693" spans="1:7">
      <c r="A1693" s="25" t="s">
        <v>5119</v>
      </c>
      <c r="B1693" s="25" t="s">
        <v>209</v>
      </c>
      <c r="C1693" s="25" t="s">
        <v>5120</v>
      </c>
      <c r="D1693" s="25" t="s">
        <v>5075</v>
      </c>
      <c r="E1693" s="25" t="s">
        <v>5121</v>
      </c>
      <c r="F1693" s="24" t="str">
        <f t="shared" si="53"/>
        <v>西米良村</v>
      </c>
      <c r="G1693" s="24" t="str">
        <f t="shared" si="54"/>
        <v>ﾆｼﾒﾗｿﾝ</v>
      </c>
    </row>
    <row r="1694" spans="1:7">
      <c r="A1694" s="25" t="s">
        <v>5122</v>
      </c>
      <c r="B1694" s="25" t="s">
        <v>209</v>
      </c>
      <c r="C1694" s="25" t="s">
        <v>5123</v>
      </c>
      <c r="D1694" s="25" t="s">
        <v>5075</v>
      </c>
      <c r="E1694" s="25" t="s">
        <v>5124</v>
      </c>
      <c r="F1694" s="24" t="str">
        <f t="shared" si="53"/>
        <v>木城町</v>
      </c>
      <c r="G1694" s="24" t="str">
        <f t="shared" si="54"/>
        <v>ｷｼﾞｮｳﾁｮｳ</v>
      </c>
    </row>
    <row r="1695" spans="1:7">
      <c r="A1695" s="25" t="s">
        <v>5125</v>
      </c>
      <c r="B1695" s="25" t="s">
        <v>209</v>
      </c>
      <c r="C1695" s="25" t="s">
        <v>5126</v>
      </c>
      <c r="D1695" s="25" t="s">
        <v>5075</v>
      </c>
      <c r="E1695" s="25" t="s">
        <v>5127</v>
      </c>
      <c r="F1695" s="24" t="str">
        <f t="shared" si="53"/>
        <v>川南町</v>
      </c>
      <c r="G1695" s="24" t="str">
        <f t="shared" si="54"/>
        <v>ｶﾜﾐﾅﾐﾁｮｳ</v>
      </c>
    </row>
    <row r="1696" spans="1:7">
      <c r="A1696" s="25" t="s">
        <v>5128</v>
      </c>
      <c r="B1696" s="25" t="s">
        <v>209</v>
      </c>
      <c r="C1696" s="25" t="s">
        <v>5129</v>
      </c>
      <c r="D1696" s="25" t="s">
        <v>5075</v>
      </c>
      <c r="E1696" s="25" t="s">
        <v>4559</v>
      </c>
      <c r="F1696" s="24" t="str">
        <f t="shared" si="53"/>
        <v>都農町</v>
      </c>
      <c r="G1696" s="24" t="str">
        <f t="shared" si="54"/>
        <v>ﾂﾉﾁｮｳ</v>
      </c>
    </row>
    <row r="1697" spans="1:7">
      <c r="A1697" s="25" t="s">
        <v>5130</v>
      </c>
      <c r="B1697" s="25" t="s">
        <v>209</v>
      </c>
      <c r="C1697" s="25" t="s">
        <v>5131</v>
      </c>
      <c r="D1697" s="25" t="s">
        <v>5075</v>
      </c>
      <c r="E1697" s="25" t="s">
        <v>5132</v>
      </c>
      <c r="F1697" s="24" t="str">
        <f t="shared" si="53"/>
        <v>門川町</v>
      </c>
      <c r="G1697" s="24" t="str">
        <f t="shared" si="54"/>
        <v>ｶﾄﾞｶﾞﾜﾁｮｳ</v>
      </c>
    </row>
    <row r="1698" spans="1:7">
      <c r="A1698" s="25" t="s">
        <v>5133</v>
      </c>
      <c r="B1698" s="25" t="s">
        <v>209</v>
      </c>
      <c r="C1698" s="25" t="s">
        <v>5134</v>
      </c>
      <c r="D1698" s="25" t="s">
        <v>5075</v>
      </c>
      <c r="E1698" s="25" t="s">
        <v>5135</v>
      </c>
      <c r="F1698" s="24" t="str">
        <f t="shared" si="53"/>
        <v>諸塚村</v>
      </c>
      <c r="G1698" s="24" t="str">
        <f t="shared" si="54"/>
        <v>ﾓﾛﾂｶｿﾝ</v>
      </c>
    </row>
    <row r="1699" spans="1:7">
      <c r="A1699" s="25" t="s">
        <v>5136</v>
      </c>
      <c r="B1699" s="25" t="s">
        <v>209</v>
      </c>
      <c r="C1699" s="25" t="s">
        <v>5137</v>
      </c>
      <c r="D1699" s="25" t="s">
        <v>5075</v>
      </c>
      <c r="E1699" s="25" t="s">
        <v>5138</v>
      </c>
      <c r="F1699" s="24" t="str">
        <f t="shared" si="53"/>
        <v>椎葉村</v>
      </c>
      <c r="G1699" s="24" t="str">
        <f t="shared" si="54"/>
        <v>ｼｲﾊﾞｿﾝ</v>
      </c>
    </row>
    <row r="1700" spans="1:7">
      <c r="A1700" s="25" t="s">
        <v>5139</v>
      </c>
      <c r="B1700" s="25" t="s">
        <v>209</v>
      </c>
      <c r="C1700" s="25" t="s">
        <v>1023</v>
      </c>
      <c r="D1700" s="25" t="s">
        <v>5075</v>
      </c>
      <c r="E1700" s="25" t="s">
        <v>1024</v>
      </c>
      <c r="F1700" s="24" t="str">
        <f t="shared" si="53"/>
        <v>美郷町</v>
      </c>
      <c r="G1700" s="24" t="str">
        <f t="shared" si="54"/>
        <v>ﾐｻﾄﾁｮｳ</v>
      </c>
    </row>
    <row r="1701" spans="1:7">
      <c r="A1701" s="25" t="s">
        <v>5140</v>
      </c>
      <c r="B1701" s="25" t="s">
        <v>209</v>
      </c>
      <c r="C1701" s="25" t="s">
        <v>5141</v>
      </c>
      <c r="D1701" s="25" t="s">
        <v>5075</v>
      </c>
      <c r="E1701" s="25" t="s">
        <v>5142</v>
      </c>
      <c r="F1701" s="24" t="str">
        <f t="shared" si="53"/>
        <v>高千穂町</v>
      </c>
      <c r="G1701" s="24" t="str">
        <f t="shared" si="54"/>
        <v>ﾀｶﾁﾎﾁｮｳ</v>
      </c>
    </row>
    <row r="1702" spans="1:7">
      <c r="A1702" s="25" t="s">
        <v>5143</v>
      </c>
      <c r="B1702" s="25" t="s">
        <v>209</v>
      </c>
      <c r="C1702" s="25" t="s">
        <v>5144</v>
      </c>
      <c r="D1702" s="25" t="s">
        <v>5075</v>
      </c>
      <c r="E1702" s="25" t="s">
        <v>5145</v>
      </c>
      <c r="F1702" s="24" t="str">
        <f t="shared" si="53"/>
        <v>日之影町</v>
      </c>
      <c r="G1702" s="24" t="str">
        <f t="shared" si="54"/>
        <v>ﾋﾉｶｹﾞﾁｮｳ</v>
      </c>
    </row>
    <row r="1703" spans="1:7">
      <c r="A1703" s="25" t="s">
        <v>5146</v>
      </c>
      <c r="B1703" s="25" t="s">
        <v>209</v>
      </c>
      <c r="C1703" s="25" t="s">
        <v>5147</v>
      </c>
      <c r="D1703" s="25" t="s">
        <v>5075</v>
      </c>
      <c r="E1703" s="25" t="s">
        <v>5148</v>
      </c>
      <c r="F1703" s="24" t="str">
        <f t="shared" si="53"/>
        <v>五ヶ瀬町</v>
      </c>
      <c r="G1703" s="24" t="str">
        <f t="shared" si="54"/>
        <v>ｺﾞｶｾﾁｮｳ</v>
      </c>
    </row>
    <row r="1704" spans="1:7">
      <c r="A1704" s="26" t="s">
        <v>5149</v>
      </c>
      <c r="B1704" s="26" t="s">
        <v>5150</v>
      </c>
      <c r="C1704" s="27"/>
      <c r="D1704" s="28" t="s">
        <v>5151</v>
      </c>
      <c r="E1704" s="27"/>
      <c r="F1704" s="24" t="str">
        <f t="shared" si="53"/>
        <v>鹿児島県</v>
      </c>
      <c r="G1704" s="24" t="str">
        <f t="shared" si="54"/>
        <v>ｶｺﾞｼﾏｹﾝ</v>
      </c>
    </row>
    <row r="1705" spans="1:7">
      <c r="A1705" s="25" t="s">
        <v>5152</v>
      </c>
      <c r="B1705" s="25" t="s">
        <v>213</v>
      </c>
      <c r="C1705" s="25" t="s">
        <v>5153</v>
      </c>
      <c r="D1705" s="25" t="s">
        <v>5154</v>
      </c>
      <c r="E1705" s="25" t="s">
        <v>5155</v>
      </c>
      <c r="F1705" s="24" t="str">
        <f t="shared" si="53"/>
        <v>鹿児島市</v>
      </c>
      <c r="G1705" s="24" t="str">
        <f t="shared" si="54"/>
        <v>ｶｺﾞｼﾏｼ</v>
      </c>
    </row>
    <row r="1706" spans="1:7">
      <c r="A1706" s="25" t="s">
        <v>5156</v>
      </c>
      <c r="B1706" s="25" t="s">
        <v>213</v>
      </c>
      <c r="C1706" s="25" t="s">
        <v>5157</v>
      </c>
      <c r="D1706" s="25" t="s">
        <v>5154</v>
      </c>
      <c r="E1706" s="25" t="s">
        <v>5158</v>
      </c>
      <c r="F1706" s="24" t="str">
        <f t="shared" si="53"/>
        <v>鹿屋市</v>
      </c>
      <c r="G1706" s="24" t="str">
        <f t="shared" si="54"/>
        <v>ｶﾉﾔｼ</v>
      </c>
    </row>
    <row r="1707" spans="1:7">
      <c r="A1707" s="25" t="s">
        <v>5159</v>
      </c>
      <c r="B1707" s="25" t="s">
        <v>213</v>
      </c>
      <c r="C1707" s="25" t="s">
        <v>5160</v>
      </c>
      <c r="D1707" s="25" t="s">
        <v>5154</v>
      </c>
      <c r="E1707" s="25" t="s">
        <v>5161</v>
      </c>
      <c r="F1707" s="24" t="str">
        <f t="shared" si="53"/>
        <v>枕崎市</v>
      </c>
      <c r="G1707" s="24" t="str">
        <f t="shared" si="54"/>
        <v>ﾏｸﾗｻﾞｷｼ</v>
      </c>
    </row>
    <row r="1708" spans="1:7">
      <c r="A1708" s="25" t="s">
        <v>5162</v>
      </c>
      <c r="B1708" s="25" t="s">
        <v>213</v>
      </c>
      <c r="C1708" s="25" t="s">
        <v>5163</v>
      </c>
      <c r="D1708" s="25" t="s">
        <v>5154</v>
      </c>
      <c r="E1708" s="25" t="s">
        <v>5164</v>
      </c>
      <c r="F1708" s="24" t="str">
        <f t="shared" si="53"/>
        <v>阿久根市</v>
      </c>
      <c r="G1708" s="24" t="str">
        <f t="shared" si="54"/>
        <v>ｱｸﾈｼ</v>
      </c>
    </row>
    <row r="1709" spans="1:7">
      <c r="A1709" s="25" t="s">
        <v>5165</v>
      </c>
      <c r="B1709" s="25" t="s">
        <v>213</v>
      </c>
      <c r="C1709" s="25" t="s">
        <v>5166</v>
      </c>
      <c r="D1709" s="25" t="s">
        <v>5154</v>
      </c>
      <c r="E1709" s="25" t="s">
        <v>3544</v>
      </c>
      <c r="F1709" s="24" t="str">
        <f t="shared" si="53"/>
        <v>出水市</v>
      </c>
      <c r="G1709" s="24" t="str">
        <f t="shared" si="54"/>
        <v>ｲｽﾞﾐｼ</v>
      </c>
    </row>
    <row r="1710" spans="1:7">
      <c r="A1710" s="25" t="s">
        <v>5167</v>
      </c>
      <c r="B1710" s="25" t="s">
        <v>213</v>
      </c>
      <c r="C1710" s="25" t="s">
        <v>5168</v>
      </c>
      <c r="D1710" s="25" t="s">
        <v>5154</v>
      </c>
      <c r="E1710" s="25" t="s">
        <v>5169</v>
      </c>
      <c r="F1710" s="24" t="str">
        <f t="shared" si="53"/>
        <v>指宿市</v>
      </c>
      <c r="G1710" s="24" t="str">
        <f t="shared" si="54"/>
        <v>ｲﾌﾞｽｷｼ</v>
      </c>
    </row>
    <row r="1711" spans="1:7">
      <c r="A1711" s="25" t="s">
        <v>5170</v>
      </c>
      <c r="B1711" s="25" t="s">
        <v>213</v>
      </c>
      <c r="C1711" s="25" t="s">
        <v>5171</v>
      </c>
      <c r="D1711" s="25" t="s">
        <v>5154</v>
      </c>
      <c r="E1711" s="25" t="s">
        <v>5172</v>
      </c>
      <c r="F1711" s="24" t="str">
        <f t="shared" si="53"/>
        <v>西之表市</v>
      </c>
      <c r="G1711" s="24" t="str">
        <f t="shared" si="54"/>
        <v>ﾆｼﾉｵﾓﾃｼ</v>
      </c>
    </row>
    <row r="1712" spans="1:7">
      <c r="A1712" s="25" t="s">
        <v>5173</v>
      </c>
      <c r="B1712" s="25" t="s">
        <v>213</v>
      </c>
      <c r="C1712" s="25" t="s">
        <v>5174</v>
      </c>
      <c r="D1712" s="25" t="s">
        <v>5154</v>
      </c>
      <c r="E1712" s="25" t="s">
        <v>5175</v>
      </c>
      <c r="F1712" s="24" t="str">
        <f t="shared" si="53"/>
        <v>垂水市</v>
      </c>
      <c r="G1712" s="24" t="str">
        <f t="shared" si="54"/>
        <v>ﾀﾙﾐｽﾞｼ</v>
      </c>
    </row>
    <row r="1713" spans="1:7">
      <c r="A1713" s="25" t="s">
        <v>5176</v>
      </c>
      <c r="B1713" s="25" t="s">
        <v>213</v>
      </c>
      <c r="C1713" s="25" t="s">
        <v>5177</v>
      </c>
      <c r="D1713" s="25" t="s">
        <v>5154</v>
      </c>
      <c r="E1713" s="25" t="s">
        <v>5178</v>
      </c>
      <c r="F1713" s="24" t="str">
        <f t="shared" si="53"/>
        <v>薩摩川内市</v>
      </c>
      <c r="G1713" s="24" t="str">
        <f t="shared" si="54"/>
        <v>ｻﾂﾏｾﾝﾀﾞｲｼ</v>
      </c>
    </row>
    <row r="1714" spans="1:7">
      <c r="A1714" s="25" t="s">
        <v>5179</v>
      </c>
      <c r="B1714" s="25" t="s">
        <v>213</v>
      </c>
      <c r="C1714" s="25" t="s">
        <v>5180</v>
      </c>
      <c r="D1714" s="25" t="s">
        <v>5154</v>
      </c>
      <c r="E1714" s="25" t="s">
        <v>5181</v>
      </c>
      <c r="F1714" s="24" t="str">
        <f t="shared" si="53"/>
        <v>日置市</v>
      </c>
      <c r="G1714" s="24" t="str">
        <f t="shared" si="54"/>
        <v>ﾋｵｷｼ</v>
      </c>
    </row>
    <row r="1715" spans="1:7">
      <c r="A1715" s="25" t="s">
        <v>5182</v>
      </c>
      <c r="B1715" s="25" t="s">
        <v>213</v>
      </c>
      <c r="C1715" s="25" t="s">
        <v>5183</v>
      </c>
      <c r="D1715" s="25" t="s">
        <v>5154</v>
      </c>
      <c r="E1715" s="25" t="s">
        <v>5184</v>
      </c>
      <c r="F1715" s="24" t="str">
        <f t="shared" si="53"/>
        <v>曽於市</v>
      </c>
      <c r="G1715" s="24" t="str">
        <f t="shared" si="54"/>
        <v>ｿｵｼ</v>
      </c>
    </row>
    <row r="1716" spans="1:7">
      <c r="A1716" s="25" t="s">
        <v>5185</v>
      </c>
      <c r="B1716" s="25" t="s">
        <v>213</v>
      </c>
      <c r="C1716" s="25" t="s">
        <v>5186</v>
      </c>
      <c r="D1716" s="25" t="s">
        <v>5154</v>
      </c>
      <c r="E1716" s="25" t="s">
        <v>5187</v>
      </c>
      <c r="F1716" s="24" t="str">
        <f t="shared" si="53"/>
        <v>霧島市</v>
      </c>
      <c r="G1716" s="24" t="str">
        <f t="shared" si="54"/>
        <v>ｷﾘｼﾏｼ</v>
      </c>
    </row>
    <row r="1717" spans="1:7">
      <c r="A1717" s="25" t="s">
        <v>5188</v>
      </c>
      <c r="B1717" s="25" t="s">
        <v>213</v>
      </c>
      <c r="C1717" s="25" t="s">
        <v>5189</v>
      </c>
      <c r="D1717" s="25" t="s">
        <v>5154</v>
      </c>
      <c r="E1717" s="25" t="s">
        <v>5190</v>
      </c>
      <c r="F1717" s="24" t="str">
        <f t="shared" si="53"/>
        <v>いちき串木野市</v>
      </c>
      <c r="G1717" s="24" t="str">
        <f t="shared" si="54"/>
        <v>ｲﾁｷｸｼｷﾉｼ</v>
      </c>
    </row>
    <row r="1718" spans="1:7">
      <c r="A1718" s="25" t="s">
        <v>5191</v>
      </c>
      <c r="B1718" s="25" t="s">
        <v>213</v>
      </c>
      <c r="C1718" s="25" t="s">
        <v>5192</v>
      </c>
      <c r="D1718" s="25" t="s">
        <v>5154</v>
      </c>
      <c r="E1718" s="25" t="s">
        <v>5193</v>
      </c>
      <c r="F1718" s="24" t="str">
        <f t="shared" si="53"/>
        <v>南さつま市</v>
      </c>
      <c r="G1718" s="24" t="str">
        <f t="shared" si="54"/>
        <v>ﾐﾅﾐｻﾂﾏｼ</v>
      </c>
    </row>
    <row r="1719" spans="1:7">
      <c r="A1719" s="25" t="s">
        <v>5194</v>
      </c>
      <c r="B1719" s="25" t="s">
        <v>213</v>
      </c>
      <c r="C1719" s="25" t="s">
        <v>5195</v>
      </c>
      <c r="D1719" s="25" t="s">
        <v>5154</v>
      </c>
      <c r="E1719" s="25" t="s">
        <v>5196</v>
      </c>
      <c r="F1719" s="24" t="str">
        <f t="shared" si="53"/>
        <v>志布志市</v>
      </c>
      <c r="G1719" s="24" t="str">
        <f t="shared" si="54"/>
        <v>ｼﾌﾞｼｼ</v>
      </c>
    </row>
    <row r="1720" spans="1:7">
      <c r="A1720" s="25" t="s">
        <v>5197</v>
      </c>
      <c r="B1720" s="25" t="s">
        <v>213</v>
      </c>
      <c r="C1720" s="25" t="s">
        <v>5198</v>
      </c>
      <c r="D1720" s="25" t="s">
        <v>5154</v>
      </c>
      <c r="E1720" s="25" t="s">
        <v>5199</v>
      </c>
      <c r="F1720" s="24" t="str">
        <f t="shared" si="53"/>
        <v>奄美市</v>
      </c>
      <c r="G1720" s="24" t="str">
        <f t="shared" si="54"/>
        <v>ｱﾏﾐｼ</v>
      </c>
    </row>
    <row r="1721" spans="1:7">
      <c r="A1721" s="25" t="s">
        <v>5200</v>
      </c>
      <c r="B1721" s="25" t="s">
        <v>213</v>
      </c>
      <c r="C1721" s="25" t="s">
        <v>5201</v>
      </c>
      <c r="D1721" s="25" t="s">
        <v>5154</v>
      </c>
      <c r="E1721" s="25" t="s">
        <v>5202</v>
      </c>
      <c r="F1721" s="24" t="str">
        <f t="shared" si="53"/>
        <v>南九州市</v>
      </c>
      <c r="G1721" s="24" t="str">
        <f t="shared" si="54"/>
        <v>ﾐﾅﾐｷｭｳｼｭｳｼ</v>
      </c>
    </row>
    <row r="1722" spans="1:7">
      <c r="A1722" s="25" t="s">
        <v>5203</v>
      </c>
      <c r="B1722" s="25" t="s">
        <v>213</v>
      </c>
      <c r="C1722" s="25" t="s">
        <v>5204</v>
      </c>
      <c r="D1722" s="25" t="s">
        <v>5154</v>
      </c>
      <c r="E1722" s="25" t="s">
        <v>5205</v>
      </c>
      <c r="F1722" s="24" t="str">
        <f t="shared" si="53"/>
        <v>伊佐市</v>
      </c>
      <c r="G1722" s="24" t="str">
        <f t="shared" si="54"/>
        <v>ｲｻｼ</v>
      </c>
    </row>
    <row r="1723" spans="1:7">
      <c r="A1723" s="25" t="s">
        <v>5206</v>
      </c>
      <c r="B1723" s="25" t="s">
        <v>213</v>
      </c>
      <c r="C1723" s="25" t="s">
        <v>5207</v>
      </c>
      <c r="D1723" s="25" t="s">
        <v>5154</v>
      </c>
      <c r="E1723" s="25" t="s">
        <v>5208</v>
      </c>
      <c r="F1723" s="24" t="str">
        <f t="shared" si="53"/>
        <v>姶良市</v>
      </c>
      <c r="G1723" s="24" t="str">
        <f t="shared" si="54"/>
        <v>ｱｲﾗｼ</v>
      </c>
    </row>
    <row r="1724" spans="1:7">
      <c r="A1724" s="25" t="s">
        <v>5209</v>
      </c>
      <c r="B1724" s="25" t="s">
        <v>213</v>
      </c>
      <c r="C1724" s="25" t="s">
        <v>5210</v>
      </c>
      <c r="D1724" s="25" t="s">
        <v>5154</v>
      </c>
      <c r="E1724" s="25" t="s">
        <v>5211</v>
      </c>
      <c r="F1724" s="24" t="str">
        <f t="shared" si="53"/>
        <v>三島村</v>
      </c>
      <c r="G1724" s="24" t="str">
        <f t="shared" si="54"/>
        <v>ﾐｼﾏﾑﾗ</v>
      </c>
    </row>
    <row r="1725" spans="1:7">
      <c r="A1725" s="25" t="s">
        <v>5212</v>
      </c>
      <c r="B1725" s="25" t="s">
        <v>213</v>
      </c>
      <c r="C1725" s="25" t="s">
        <v>5213</v>
      </c>
      <c r="D1725" s="25" t="s">
        <v>5154</v>
      </c>
      <c r="E1725" s="25" t="s">
        <v>2163</v>
      </c>
      <c r="F1725" s="24" t="str">
        <f t="shared" si="53"/>
        <v>十島村</v>
      </c>
      <c r="G1725" s="24" t="str">
        <f t="shared" si="54"/>
        <v>ﾄｼﾏﾑﾗ</v>
      </c>
    </row>
    <row r="1726" spans="1:7">
      <c r="A1726" s="25" t="s">
        <v>5214</v>
      </c>
      <c r="B1726" s="25" t="s">
        <v>213</v>
      </c>
      <c r="C1726" s="25" t="s">
        <v>5215</v>
      </c>
      <c r="D1726" s="25" t="s">
        <v>5154</v>
      </c>
      <c r="E1726" s="25" t="s">
        <v>5216</v>
      </c>
      <c r="F1726" s="24" t="str">
        <f t="shared" si="53"/>
        <v>さつま町</v>
      </c>
      <c r="G1726" s="24" t="str">
        <f t="shared" si="54"/>
        <v>ｻﾂﾏﾁｮｳ</v>
      </c>
    </row>
    <row r="1727" spans="1:7">
      <c r="A1727" s="25" t="s">
        <v>5217</v>
      </c>
      <c r="B1727" s="25" t="s">
        <v>213</v>
      </c>
      <c r="C1727" s="25" t="s">
        <v>5218</v>
      </c>
      <c r="D1727" s="25" t="s">
        <v>5154</v>
      </c>
      <c r="E1727" s="25" t="s">
        <v>5219</v>
      </c>
      <c r="F1727" s="24" t="str">
        <f t="shared" si="53"/>
        <v>長島町</v>
      </c>
      <c r="G1727" s="24" t="str">
        <f t="shared" si="54"/>
        <v>ﾅｶﾞｼﾏﾁｮｳ</v>
      </c>
    </row>
    <row r="1728" spans="1:7">
      <c r="A1728" s="25" t="s">
        <v>5220</v>
      </c>
      <c r="B1728" s="25" t="s">
        <v>213</v>
      </c>
      <c r="C1728" s="25" t="s">
        <v>5221</v>
      </c>
      <c r="D1728" s="25" t="s">
        <v>5154</v>
      </c>
      <c r="E1728" s="25" t="s">
        <v>5222</v>
      </c>
      <c r="F1728" s="24" t="str">
        <f t="shared" si="53"/>
        <v>湧水町</v>
      </c>
      <c r="G1728" s="24" t="str">
        <f t="shared" si="54"/>
        <v>ﾕｳｽｲﾁｮｳ</v>
      </c>
    </row>
    <row r="1729" spans="1:7">
      <c r="A1729" s="25" t="s">
        <v>5223</v>
      </c>
      <c r="B1729" s="25" t="s">
        <v>213</v>
      </c>
      <c r="C1729" s="25" t="s">
        <v>5224</v>
      </c>
      <c r="D1729" s="25" t="s">
        <v>5154</v>
      </c>
      <c r="E1729" s="25" t="s">
        <v>5225</v>
      </c>
      <c r="F1729" s="24" t="str">
        <f t="shared" si="53"/>
        <v>大崎町</v>
      </c>
      <c r="G1729" s="24" t="str">
        <f t="shared" si="54"/>
        <v>ｵｵｻｷﾁｮｳ</v>
      </c>
    </row>
    <row r="1730" spans="1:7">
      <c r="A1730" s="25" t="s">
        <v>5226</v>
      </c>
      <c r="B1730" s="25" t="s">
        <v>213</v>
      </c>
      <c r="C1730" s="25" t="s">
        <v>5227</v>
      </c>
      <c r="D1730" s="25" t="s">
        <v>5154</v>
      </c>
      <c r="E1730" s="25" t="s">
        <v>5228</v>
      </c>
      <c r="F1730" s="24" t="str">
        <f t="shared" si="53"/>
        <v>東串良町</v>
      </c>
      <c r="G1730" s="24" t="str">
        <f t="shared" si="54"/>
        <v>ﾋｶﾞｼｸｼﾗﾁｮｳ</v>
      </c>
    </row>
    <row r="1731" spans="1:7">
      <c r="A1731" s="25" t="s">
        <v>5229</v>
      </c>
      <c r="B1731" s="25" t="s">
        <v>213</v>
      </c>
      <c r="C1731" s="25" t="s">
        <v>5230</v>
      </c>
      <c r="D1731" s="25" t="s">
        <v>5154</v>
      </c>
      <c r="E1731" s="25" t="s">
        <v>5231</v>
      </c>
      <c r="F1731" s="24" t="str">
        <f t="shared" ref="F1731:F1789" si="55">IF(C1731="",B1731,C1731)</f>
        <v>錦江町</v>
      </c>
      <c r="G1731" s="24" t="str">
        <f t="shared" ref="G1731:G1789" si="56">IF(E1731="",D1731,E1731)</f>
        <v>ｷﾝｺｳﾁｮｳ</v>
      </c>
    </row>
    <row r="1732" spans="1:7">
      <c r="A1732" s="25" t="s">
        <v>5232</v>
      </c>
      <c r="B1732" s="25" t="s">
        <v>213</v>
      </c>
      <c r="C1732" s="25" t="s">
        <v>5233</v>
      </c>
      <c r="D1732" s="25" t="s">
        <v>5154</v>
      </c>
      <c r="E1732" s="25" t="s">
        <v>5234</v>
      </c>
      <c r="F1732" s="24" t="str">
        <f t="shared" si="55"/>
        <v>南大隅町</v>
      </c>
      <c r="G1732" s="24" t="str">
        <f t="shared" si="56"/>
        <v>ﾐﾅﾐｵｵｽﾐﾁｮｳ</v>
      </c>
    </row>
    <row r="1733" spans="1:7">
      <c r="A1733" s="25" t="s">
        <v>5235</v>
      </c>
      <c r="B1733" s="25" t="s">
        <v>213</v>
      </c>
      <c r="C1733" s="25" t="s">
        <v>5236</v>
      </c>
      <c r="D1733" s="25" t="s">
        <v>5154</v>
      </c>
      <c r="E1733" s="25" t="s">
        <v>5237</v>
      </c>
      <c r="F1733" s="24" t="str">
        <f t="shared" si="55"/>
        <v>肝付町</v>
      </c>
      <c r="G1733" s="24" t="str">
        <f t="shared" si="56"/>
        <v>ｷﾓﾂｷﾁｮｳ</v>
      </c>
    </row>
    <row r="1734" spans="1:7">
      <c r="A1734" s="25" t="s">
        <v>5238</v>
      </c>
      <c r="B1734" s="25" t="s">
        <v>213</v>
      </c>
      <c r="C1734" s="25" t="s">
        <v>5239</v>
      </c>
      <c r="D1734" s="25" t="s">
        <v>5154</v>
      </c>
      <c r="E1734" s="25" t="s">
        <v>5240</v>
      </c>
      <c r="F1734" s="24" t="str">
        <f t="shared" si="55"/>
        <v>中種子町</v>
      </c>
      <c r="G1734" s="24" t="str">
        <f t="shared" si="56"/>
        <v>ﾅｶﾀﾈﾁｮｳ</v>
      </c>
    </row>
    <row r="1735" spans="1:7">
      <c r="A1735" s="25" t="s">
        <v>5241</v>
      </c>
      <c r="B1735" s="25" t="s">
        <v>213</v>
      </c>
      <c r="C1735" s="25" t="s">
        <v>5242</v>
      </c>
      <c r="D1735" s="25" t="s">
        <v>5154</v>
      </c>
      <c r="E1735" s="25" t="s">
        <v>5243</v>
      </c>
      <c r="F1735" s="24" t="str">
        <f t="shared" si="55"/>
        <v>南種子町</v>
      </c>
      <c r="G1735" s="24" t="str">
        <f t="shared" si="56"/>
        <v>ﾐﾅﾐﾀﾈﾁｮｳ</v>
      </c>
    </row>
    <row r="1736" spans="1:7">
      <c r="A1736" s="25" t="s">
        <v>5244</v>
      </c>
      <c r="B1736" s="25" t="s">
        <v>213</v>
      </c>
      <c r="C1736" s="25" t="s">
        <v>5245</v>
      </c>
      <c r="D1736" s="25" t="s">
        <v>5154</v>
      </c>
      <c r="E1736" s="25" t="s">
        <v>5246</v>
      </c>
      <c r="F1736" s="24" t="str">
        <f t="shared" si="55"/>
        <v>屋久島町</v>
      </c>
      <c r="G1736" s="24" t="str">
        <f t="shared" si="56"/>
        <v>ﾔｸｼﾏﾁｮｳ</v>
      </c>
    </row>
    <row r="1737" spans="1:7">
      <c r="A1737" s="25" t="s">
        <v>5247</v>
      </c>
      <c r="B1737" s="25" t="s">
        <v>213</v>
      </c>
      <c r="C1737" s="25" t="s">
        <v>5248</v>
      </c>
      <c r="D1737" s="25" t="s">
        <v>5154</v>
      </c>
      <c r="E1737" s="25" t="s">
        <v>5249</v>
      </c>
      <c r="F1737" s="24" t="str">
        <f t="shared" si="55"/>
        <v>大和村</v>
      </c>
      <c r="G1737" s="24" t="str">
        <f t="shared" si="56"/>
        <v>ﾔﾏﾄｿﾝ</v>
      </c>
    </row>
    <row r="1738" spans="1:7">
      <c r="A1738" s="25" t="s">
        <v>5250</v>
      </c>
      <c r="B1738" s="25" t="s">
        <v>213</v>
      </c>
      <c r="C1738" s="25" t="s">
        <v>5251</v>
      </c>
      <c r="D1738" s="25" t="s">
        <v>5154</v>
      </c>
      <c r="E1738" s="25" t="s">
        <v>5252</v>
      </c>
      <c r="F1738" s="24" t="str">
        <f t="shared" si="55"/>
        <v>宇検村</v>
      </c>
      <c r="G1738" s="24" t="str">
        <f t="shared" si="56"/>
        <v>ｳｹﾝｿﾝ</v>
      </c>
    </row>
    <row r="1739" spans="1:7">
      <c r="A1739" s="25" t="s">
        <v>5253</v>
      </c>
      <c r="B1739" s="25" t="s">
        <v>213</v>
      </c>
      <c r="C1739" s="25" t="s">
        <v>5254</v>
      </c>
      <c r="D1739" s="25" t="s">
        <v>5154</v>
      </c>
      <c r="E1739" s="25" t="s">
        <v>5255</v>
      </c>
      <c r="F1739" s="24" t="str">
        <f t="shared" si="55"/>
        <v>瀬戸内町</v>
      </c>
      <c r="G1739" s="24" t="str">
        <f t="shared" si="56"/>
        <v>ｾﾄｳﾁﾁｮｳ</v>
      </c>
    </row>
    <row r="1740" spans="1:7">
      <c r="A1740" s="25" t="s">
        <v>5256</v>
      </c>
      <c r="B1740" s="25" t="s">
        <v>213</v>
      </c>
      <c r="C1740" s="25" t="s">
        <v>5257</v>
      </c>
      <c r="D1740" s="25" t="s">
        <v>5154</v>
      </c>
      <c r="E1740" s="25" t="s">
        <v>5258</v>
      </c>
      <c r="F1740" s="24" t="str">
        <f t="shared" si="55"/>
        <v>龍郷町</v>
      </c>
      <c r="G1740" s="24" t="str">
        <f t="shared" si="56"/>
        <v>ﾀﾂｺﾞｳﾁｮｳ</v>
      </c>
    </row>
    <row r="1741" spans="1:7">
      <c r="A1741" s="25" t="s">
        <v>5259</v>
      </c>
      <c r="B1741" s="25" t="s">
        <v>213</v>
      </c>
      <c r="C1741" s="25" t="s">
        <v>5260</v>
      </c>
      <c r="D1741" s="25" t="s">
        <v>5154</v>
      </c>
      <c r="E1741" s="25" t="s">
        <v>5261</v>
      </c>
      <c r="F1741" s="24" t="str">
        <f t="shared" si="55"/>
        <v>喜界町</v>
      </c>
      <c r="G1741" s="24" t="str">
        <f t="shared" si="56"/>
        <v>ｷｶｲﾁｮｳ</v>
      </c>
    </row>
    <row r="1742" spans="1:7">
      <c r="A1742" s="25" t="s">
        <v>5262</v>
      </c>
      <c r="B1742" s="25" t="s">
        <v>213</v>
      </c>
      <c r="C1742" s="25" t="s">
        <v>5263</v>
      </c>
      <c r="D1742" s="25" t="s">
        <v>5154</v>
      </c>
      <c r="E1742" s="25" t="s">
        <v>5264</v>
      </c>
      <c r="F1742" s="24" t="str">
        <f t="shared" si="55"/>
        <v>徳之島町</v>
      </c>
      <c r="G1742" s="24" t="str">
        <f t="shared" si="56"/>
        <v>ﾄｸﾉｼﾏﾁｮｳ</v>
      </c>
    </row>
    <row r="1743" spans="1:7">
      <c r="A1743" s="25" t="s">
        <v>5265</v>
      </c>
      <c r="B1743" s="25" t="s">
        <v>213</v>
      </c>
      <c r="C1743" s="25" t="s">
        <v>5266</v>
      </c>
      <c r="D1743" s="25" t="s">
        <v>5154</v>
      </c>
      <c r="E1743" s="25" t="s">
        <v>5267</v>
      </c>
      <c r="F1743" s="24" t="str">
        <f t="shared" si="55"/>
        <v>天城町</v>
      </c>
      <c r="G1743" s="24" t="str">
        <f t="shared" si="56"/>
        <v>ｱﾏｷﾞﾁｮｳ</v>
      </c>
    </row>
    <row r="1744" spans="1:7">
      <c r="A1744" s="25" t="s">
        <v>5268</v>
      </c>
      <c r="B1744" s="25" t="s">
        <v>213</v>
      </c>
      <c r="C1744" s="25" t="s">
        <v>5269</v>
      </c>
      <c r="D1744" s="25" t="s">
        <v>5154</v>
      </c>
      <c r="E1744" s="25" t="s">
        <v>5270</v>
      </c>
      <c r="F1744" s="24" t="str">
        <f t="shared" si="55"/>
        <v>伊仙町</v>
      </c>
      <c r="G1744" s="24" t="str">
        <f t="shared" si="56"/>
        <v>ｲｾﾝﾁｮｳ</v>
      </c>
    </row>
    <row r="1745" spans="1:7">
      <c r="A1745" s="25" t="s">
        <v>5271</v>
      </c>
      <c r="B1745" s="25" t="s">
        <v>213</v>
      </c>
      <c r="C1745" s="25" t="s">
        <v>5272</v>
      </c>
      <c r="D1745" s="25" t="s">
        <v>5154</v>
      </c>
      <c r="E1745" s="25" t="s">
        <v>5273</v>
      </c>
      <c r="F1745" s="24" t="str">
        <f t="shared" si="55"/>
        <v>和泊町</v>
      </c>
      <c r="G1745" s="24" t="str">
        <f t="shared" si="56"/>
        <v>ﾜﾄﾞﾏﾘﾁｮｳ</v>
      </c>
    </row>
    <row r="1746" spans="1:7">
      <c r="A1746" s="25" t="s">
        <v>5274</v>
      </c>
      <c r="B1746" s="25" t="s">
        <v>213</v>
      </c>
      <c r="C1746" s="25" t="s">
        <v>5275</v>
      </c>
      <c r="D1746" s="25" t="s">
        <v>5154</v>
      </c>
      <c r="E1746" s="25" t="s">
        <v>5276</v>
      </c>
      <c r="F1746" s="24" t="str">
        <f t="shared" si="55"/>
        <v>知名町</v>
      </c>
      <c r="G1746" s="24" t="str">
        <f t="shared" si="56"/>
        <v>ﾁﾅﾁｮｳ</v>
      </c>
    </row>
    <row r="1747" spans="1:7">
      <c r="A1747" s="25" t="s">
        <v>5277</v>
      </c>
      <c r="B1747" s="25" t="s">
        <v>213</v>
      </c>
      <c r="C1747" s="25" t="s">
        <v>5278</v>
      </c>
      <c r="D1747" s="25" t="s">
        <v>5154</v>
      </c>
      <c r="E1747" s="25" t="s">
        <v>5279</v>
      </c>
      <c r="F1747" s="24" t="str">
        <f t="shared" si="55"/>
        <v>与論町</v>
      </c>
      <c r="G1747" s="24" t="str">
        <f t="shared" si="56"/>
        <v>ﾖﾛﾝﾁｮｳ</v>
      </c>
    </row>
    <row r="1748" spans="1:7">
      <c r="A1748" s="26" t="s">
        <v>5280</v>
      </c>
      <c r="B1748" s="26" t="s">
        <v>5281</v>
      </c>
      <c r="C1748" s="27"/>
      <c r="D1748" s="28" t="s">
        <v>5282</v>
      </c>
      <c r="E1748" s="27"/>
      <c r="F1748" s="24" t="str">
        <f t="shared" si="55"/>
        <v>沖縄県</v>
      </c>
      <c r="G1748" s="24" t="str">
        <f t="shared" si="56"/>
        <v>ｵｷﾅﾜｹﾝ</v>
      </c>
    </row>
    <row r="1749" spans="1:7">
      <c r="A1749" s="25" t="s">
        <v>5283</v>
      </c>
      <c r="B1749" s="25" t="s">
        <v>217</v>
      </c>
      <c r="C1749" s="25" t="s">
        <v>5284</v>
      </c>
      <c r="D1749" s="25" t="s">
        <v>5285</v>
      </c>
      <c r="E1749" s="25" t="s">
        <v>5286</v>
      </c>
      <c r="F1749" s="24" t="str">
        <f t="shared" si="55"/>
        <v>那覇市</v>
      </c>
      <c r="G1749" s="24" t="str">
        <f t="shared" si="56"/>
        <v>ﾅﾊｼ</v>
      </c>
    </row>
    <row r="1750" spans="1:7">
      <c r="A1750" s="25" t="s">
        <v>5287</v>
      </c>
      <c r="B1750" s="25" t="s">
        <v>217</v>
      </c>
      <c r="C1750" s="25" t="s">
        <v>5288</v>
      </c>
      <c r="D1750" s="25" t="s">
        <v>5285</v>
      </c>
      <c r="E1750" s="25" t="s">
        <v>5289</v>
      </c>
      <c r="F1750" s="24" t="str">
        <f t="shared" si="55"/>
        <v>宜野湾市</v>
      </c>
      <c r="G1750" s="24" t="str">
        <f t="shared" si="56"/>
        <v>ｷﾞﾉﾜﾝｼ</v>
      </c>
    </row>
    <row r="1751" spans="1:7">
      <c r="A1751" s="25" t="s">
        <v>5290</v>
      </c>
      <c r="B1751" s="25" t="s">
        <v>217</v>
      </c>
      <c r="C1751" s="25" t="s">
        <v>5291</v>
      </c>
      <c r="D1751" s="25" t="s">
        <v>5285</v>
      </c>
      <c r="E1751" s="25" t="s">
        <v>5292</v>
      </c>
      <c r="F1751" s="24" t="str">
        <f t="shared" si="55"/>
        <v>石垣市</v>
      </c>
      <c r="G1751" s="24" t="str">
        <f t="shared" si="56"/>
        <v>ｲｼｶﾞｷｼ</v>
      </c>
    </row>
    <row r="1752" spans="1:7">
      <c r="A1752" s="25" t="s">
        <v>5293</v>
      </c>
      <c r="B1752" s="25" t="s">
        <v>217</v>
      </c>
      <c r="C1752" s="25" t="s">
        <v>5294</v>
      </c>
      <c r="D1752" s="25" t="s">
        <v>5285</v>
      </c>
      <c r="E1752" s="25" t="s">
        <v>5295</v>
      </c>
      <c r="F1752" s="24" t="str">
        <f t="shared" si="55"/>
        <v>浦添市</v>
      </c>
      <c r="G1752" s="24" t="str">
        <f t="shared" si="56"/>
        <v>ｳﾗｿｴｼ</v>
      </c>
    </row>
    <row r="1753" spans="1:7">
      <c r="A1753" s="25" t="s">
        <v>5296</v>
      </c>
      <c r="B1753" s="25" t="s">
        <v>217</v>
      </c>
      <c r="C1753" s="25" t="s">
        <v>5297</v>
      </c>
      <c r="D1753" s="25" t="s">
        <v>5285</v>
      </c>
      <c r="E1753" s="25" t="s">
        <v>5298</v>
      </c>
      <c r="F1753" s="24" t="str">
        <f t="shared" si="55"/>
        <v>名護市</v>
      </c>
      <c r="G1753" s="24" t="str">
        <f t="shared" si="56"/>
        <v>ﾅｺﾞｼ</v>
      </c>
    </row>
    <row r="1754" spans="1:7">
      <c r="A1754" s="25" t="s">
        <v>5299</v>
      </c>
      <c r="B1754" s="25" t="s">
        <v>217</v>
      </c>
      <c r="C1754" s="25" t="s">
        <v>5300</v>
      </c>
      <c r="D1754" s="25" t="s">
        <v>5285</v>
      </c>
      <c r="E1754" s="25" t="s">
        <v>5301</v>
      </c>
      <c r="F1754" s="24" t="str">
        <f t="shared" si="55"/>
        <v>糸満市</v>
      </c>
      <c r="G1754" s="24" t="str">
        <f t="shared" si="56"/>
        <v>ｲﾄﾏﾝｼ</v>
      </c>
    </row>
    <row r="1755" spans="1:7">
      <c r="A1755" s="25" t="s">
        <v>5302</v>
      </c>
      <c r="B1755" s="25" t="s">
        <v>217</v>
      </c>
      <c r="C1755" s="25" t="s">
        <v>5303</v>
      </c>
      <c r="D1755" s="25" t="s">
        <v>5285</v>
      </c>
      <c r="E1755" s="25" t="s">
        <v>5304</v>
      </c>
      <c r="F1755" s="24" t="str">
        <f t="shared" si="55"/>
        <v>沖縄市</v>
      </c>
      <c r="G1755" s="24" t="str">
        <f t="shared" si="56"/>
        <v>ｵｷﾅﾜｼ</v>
      </c>
    </row>
    <row r="1756" spans="1:7">
      <c r="A1756" s="25" t="s">
        <v>5305</v>
      </c>
      <c r="B1756" s="25" t="s">
        <v>217</v>
      </c>
      <c r="C1756" s="25" t="s">
        <v>5306</v>
      </c>
      <c r="D1756" s="25" t="s">
        <v>5285</v>
      </c>
      <c r="E1756" s="25" t="s">
        <v>5307</v>
      </c>
      <c r="F1756" s="24" t="str">
        <f t="shared" si="55"/>
        <v>豊見城市</v>
      </c>
      <c r="G1756" s="24" t="str">
        <f t="shared" si="56"/>
        <v>ﾄﾐｸﾞｽｸｼ</v>
      </c>
    </row>
    <row r="1757" spans="1:7">
      <c r="A1757" s="25" t="s">
        <v>5308</v>
      </c>
      <c r="B1757" s="25" t="s">
        <v>217</v>
      </c>
      <c r="C1757" s="25" t="s">
        <v>5309</v>
      </c>
      <c r="D1757" s="25" t="s">
        <v>5285</v>
      </c>
      <c r="E1757" s="25" t="s">
        <v>5310</v>
      </c>
      <c r="F1757" s="24" t="str">
        <f t="shared" si="55"/>
        <v>うるま市</v>
      </c>
      <c r="G1757" s="24" t="str">
        <f t="shared" si="56"/>
        <v>ｳﾙﾏｼ</v>
      </c>
    </row>
    <row r="1758" spans="1:7">
      <c r="A1758" s="25" t="s">
        <v>5311</v>
      </c>
      <c r="B1758" s="25" t="s">
        <v>217</v>
      </c>
      <c r="C1758" s="25" t="s">
        <v>5312</v>
      </c>
      <c r="D1758" s="25" t="s">
        <v>5285</v>
      </c>
      <c r="E1758" s="25" t="s">
        <v>5313</v>
      </c>
      <c r="F1758" s="24" t="str">
        <f t="shared" si="55"/>
        <v>宮古島市</v>
      </c>
      <c r="G1758" s="24" t="str">
        <f t="shared" si="56"/>
        <v>ﾐﾔｺｼﾞﾏｼ</v>
      </c>
    </row>
    <row r="1759" spans="1:7">
      <c r="A1759" s="25" t="s">
        <v>5314</v>
      </c>
      <c r="B1759" s="25" t="s">
        <v>217</v>
      </c>
      <c r="C1759" s="25" t="s">
        <v>5315</v>
      </c>
      <c r="D1759" s="25" t="s">
        <v>5285</v>
      </c>
      <c r="E1759" s="25" t="s">
        <v>5316</v>
      </c>
      <c r="F1759" s="24" t="str">
        <f t="shared" si="55"/>
        <v>南城市</v>
      </c>
      <c r="G1759" s="24" t="str">
        <f t="shared" si="56"/>
        <v>ﾅﾝｼﾞｮｳｼ</v>
      </c>
    </row>
    <row r="1760" spans="1:7">
      <c r="A1760" s="25" t="s">
        <v>5317</v>
      </c>
      <c r="B1760" s="25" t="s">
        <v>217</v>
      </c>
      <c r="C1760" s="25" t="s">
        <v>5318</v>
      </c>
      <c r="D1760" s="25" t="s">
        <v>5285</v>
      </c>
      <c r="E1760" s="25" t="s">
        <v>5319</v>
      </c>
      <c r="F1760" s="24" t="str">
        <f t="shared" si="55"/>
        <v>国頭村</v>
      </c>
      <c r="G1760" s="24" t="str">
        <f t="shared" si="56"/>
        <v>ｸﾆｶﾞﾐｿﾝ</v>
      </c>
    </row>
    <row r="1761" spans="1:7">
      <c r="A1761" s="25" t="s">
        <v>5320</v>
      </c>
      <c r="B1761" s="25" t="s">
        <v>217</v>
      </c>
      <c r="C1761" s="25" t="s">
        <v>5321</v>
      </c>
      <c r="D1761" s="25" t="s">
        <v>5285</v>
      </c>
      <c r="E1761" s="25" t="s">
        <v>5322</v>
      </c>
      <c r="F1761" s="24" t="str">
        <f t="shared" si="55"/>
        <v>大宜味村</v>
      </c>
      <c r="G1761" s="24" t="str">
        <f t="shared" si="56"/>
        <v>ｵｵｷﾞﾐｿﾝ</v>
      </c>
    </row>
    <row r="1762" spans="1:7">
      <c r="A1762" s="25" t="s">
        <v>5323</v>
      </c>
      <c r="B1762" s="25" t="s">
        <v>217</v>
      </c>
      <c r="C1762" s="25" t="s">
        <v>5324</v>
      </c>
      <c r="D1762" s="25" t="s">
        <v>5285</v>
      </c>
      <c r="E1762" s="25" t="s">
        <v>5325</v>
      </c>
      <c r="F1762" s="24" t="str">
        <f t="shared" si="55"/>
        <v>東村</v>
      </c>
      <c r="G1762" s="24" t="str">
        <f t="shared" si="56"/>
        <v>ﾋｶﾞｼｿﾝ</v>
      </c>
    </row>
    <row r="1763" spans="1:7">
      <c r="A1763" s="25" t="s">
        <v>5326</v>
      </c>
      <c r="B1763" s="25" t="s">
        <v>217</v>
      </c>
      <c r="C1763" s="25" t="s">
        <v>5327</v>
      </c>
      <c r="D1763" s="25" t="s">
        <v>5285</v>
      </c>
      <c r="E1763" s="25" t="s">
        <v>5328</v>
      </c>
      <c r="F1763" s="24" t="str">
        <f t="shared" si="55"/>
        <v>今帰仁村</v>
      </c>
      <c r="G1763" s="24" t="str">
        <f t="shared" si="56"/>
        <v>ﾅｷｼﾞﾝｿﾝ</v>
      </c>
    </row>
    <row r="1764" spans="1:7">
      <c r="A1764" s="25" t="s">
        <v>5329</v>
      </c>
      <c r="B1764" s="25" t="s">
        <v>217</v>
      </c>
      <c r="C1764" s="25" t="s">
        <v>5330</v>
      </c>
      <c r="D1764" s="25" t="s">
        <v>5285</v>
      </c>
      <c r="E1764" s="25" t="s">
        <v>5331</v>
      </c>
      <c r="F1764" s="24" t="str">
        <f t="shared" si="55"/>
        <v>本部町</v>
      </c>
      <c r="G1764" s="24" t="str">
        <f t="shared" si="56"/>
        <v>ﾓﾄﾌﾞﾁｮｳ</v>
      </c>
    </row>
    <row r="1765" spans="1:7">
      <c r="A1765" s="25" t="s">
        <v>5332</v>
      </c>
      <c r="B1765" s="25" t="s">
        <v>217</v>
      </c>
      <c r="C1765" s="25" t="s">
        <v>5333</v>
      </c>
      <c r="D1765" s="25" t="s">
        <v>5285</v>
      </c>
      <c r="E1765" s="25" t="s">
        <v>5334</v>
      </c>
      <c r="F1765" s="24" t="str">
        <f t="shared" si="55"/>
        <v>恩納村</v>
      </c>
      <c r="G1765" s="24" t="str">
        <f t="shared" si="56"/>
        <v>ｵﾝﾅｿﾝ</v>
      </c>
    </row>
    <row r="1766" spans="1:7">
      <c r="A1766" s="25" t="s">
        <v>5335</v>
      </c>
      <c r="B1766" s="25" t="s">
        <v>217</v>
      </c>
      <c r="C1766" s="25" t="s">
        <v>5336</v>
      </c>
      <c r="D1766" s="25" t="s">
        <v>5285</v>
      </c>
      <c r="E1766" s="25" t="s">
        <v>5337</v>
      </c>
      <c r="F1766" s="24" t="str">
        <f t="shared" si="55"/>
        <v>宜野座村</v>
      </c>
      <c r="G1766" s="24" t="str">
        <f t="shared" si="56"/>
        <v>ｷﾞﾉｻﾞｿﾝ</v>
      </c>
    </row>
    <row r="1767" spans="1:7">
      <c r="A1767" s="25" t="s">
        <v>5338</v>
      </c>
      <c r="B1767" s="25" t="s">
        <v>217</v>
      </c>
      <c r="C1767" s="25" t="s">
        <v>5339</v>
      </c>
      <c r="D1767" s="25" t="s">
        <v>5285</v>
      </c>
      <c r="E1767" s="25" t="s">
        <v>5340</v>
      </c>
      <c r="F1767" s="24" t="str">
        <f t="shared" si="55"/>
        <v>金武町</v>
      </c>
      <c r="G1767" s="24" t="str">
        <f t="shared" si="56"/>
        <v>ｷﾝﾁｮｳ</v>
      </c>
    </row>
    <row r="1768" spans="1:7">
      <c r="A1768" s="25" t="s">
        <v>5341</v>
      </c>
      <c r="B1768" s="25" t="s">
        <v>217</v>
      </c>
      <c r="C1768" s="25" t="s">
        <v>5342</v>
      </c>
      <c r="D1768" s="25" t="s">
        <v>5285</v>
      </c>
      <c r="E1768" s="25" t="s">
        <v>5343</v>
      </c>
      <c r="F1768" s="24" t="str">
        <f t="shared" si="55"/>
        <v>伊江村</v>
      </c>
      <c r="G1768" s="24" t="str">
        <f t="shared" si="56"/>
        <v>ｲｴｿﾝ</v>
      </c>
    </row>
    <row r="1769" spans="1:7">
      <c r="A1769" s="25" t="s">
        <v>5344</v>
      </c>
      <c r="B1769" s="25" t="s">
        <v>217</v>
      </c>
      <c r="C1769" s="25" t="s">
        <v>5345</v>
      </c>
      <c r="D1769" s="25" t="s">
        <v>5285</v>
      </c>
      <c r="E1769" s="25" t="s">
        <v>5346</v>
      </c>
      <c r="F1769" s="24" t="str">
        <f t="shared" si="55"/>
        <v>読谷村</v>
      </c>
      <c r="G1769" s="24" t="str">
        <f t="shared" si="56"/>
        <v>ﾖﾐﾀﾝｿﾝ</v>
      </c>
    </row>
    <row r="1770" spans="1:7">
      <c r="A1770" s="25" t="s">
        <v>5347</v>
      </c>
      <c r="B1770" s="25" t="s">
        <v>217</v>
      </c>
      <c r="C1770" s="25" t="s">
        <v>5348</v>
      </c>
      <c r="D1770" s="25" t="s">
        <v>5285</v>
      </c>
      <c r="E1770" s="25" t="s">
        <v>5349</v>
      </c>
      <c r="F1770" s="24" t="str">
        <f t="shared" si="55"/>
        <v>嘉手納町</v>
      </c>
      <c r="G1770" s="24" t="str">
        <f t="shared" si="56"/>
        <v>ｶﾃﾞﾅﾁｮｳ</v>
      </c>
    </row>
    <row r="1771" spans="1:7">
      <c r="A1771" s="25" t="s">
        <v>5350</v>
      </c>
      <c r="B1771" s="25" t="s">
        <v>217</v>
      </c>
      <c r="C1771" s="25" t="s">
        <v>5351</v>
      </c>
      <c r="D1771" s="25" t="s">
        <v>5285</v>
      </c>
      <c r="E1771" s="25" t="s">
        <v>5352</v>
      </c>
      <c r="F1771" s="24" t="str">
        <f t="shared" si="55"/>
        <v>北谷町</v>
      </c>
      <c r="G1771" s="24" t="str">
        <f t="shared" si="56"/>
        <v>ﾁﾔﾀﾝﾁｮｳ</v>
      </c>
    </row>
    <row r="1772" spans="1:7">
      <c r="A1772" s="25" t="s">
        <v>5353</v>
      </c>
      <c r="B1772" s="25" t="s">
        <v>217</v>
      </c>
      <c r="C1772" s="25" t="s">
        <v>5354</v>
      </c>
      <c r="D1772" s="25" t="s">
        <v>5285</v>
      </c>
      <c r="E1772" s="25" t="s">
        <v>5355</v>
      </c>
      <c r="F1772" s="24" t="str">
        <f t="shared" si="55"/>
        <v>北中城村</v>
      </c>
      <c r="G1772" s="24" t="str">
        <f t="shared" si="56"/>
        <v>ｷﾀﾅｶｸﾞｽｸｿﾝ</v>
      </c>
    </row>
    <row r="1773" spans="1:7">
      <c r="A1773" s="25" t="s">
        <v>5356</v>
      </c>
      <c r="B1773" s="25" t="s">
        <v>217</v>
      </c>
      <c r="C1773" s="25" t="s">
        <v>5357</v>
      </c>
      <c r="D1773" s="25" t="s">
        <v>5285</v>
      </c>
      <c r="E1773" s="25" t="s">
        <v>5358</v>
      </c>
      <c r="F1773" s="24" t="str">
        <f t="shared" si="55"/>
        <v>中城村</v>
      </c>
      <c r="G1773" s="24" t="str">
        <f t="shared" si="56"/>
        <v>ﾅｶｸﾞｽｸｿﾝ</v>
      </c>
    </row>
    <row r="1774" spans="1:7">
      <c r="A1774" s="25" t="s">
        <v>5359</v>
      </c>
      <c r="B1774" s="25" t="s">
        <v>217</v>
      </c>
      <c r="C1774" s="25" t="s">
        <v>5360</v>
      </c>
      <c r="D1774" s="25" t="s">
        <v>5285</v>
      </c>
      <c r="E1774" s="25" t="s">
        <v>5361</v>
      </c>
      <c r="F1774" s="24" t="str">
        <f t="shared" si="55"/>
        <v>西原町</v>
      </c>
      <c r="G1774" s="24" t="str">
        <f t="shared" si="56"/>
        <v>ﾆｼﾊﾗﾁｮｳ</v>
      </c>
    </row>
    <row r="1775" spans="1:7">
      <c r="A1775" s="25" t="s">
        <v>5362</v>
      </c>
      <c r="B1775" s="25" t="s">
        <v>217</v>
      </c>
      <c r="C1775" s="25" t="s">
        <v>5363</v>
      </c>
      <c r="D1775" s="25" t="s">
        <v>5285</v>
      </c>
      <c r="E1775" s="25" t="s">
        <v>5364</v>
      </c>
      <c r="F1775" s="24" t="str">
        <f t="shared" si="55"/>
        <v>与那原町</v>
      </c>
      <c r="G1775" s="24" t="str">
        <f t="shared" si="56"/>
        <v>ﾖﾅﾊﾞﾙﾁｮｳ</v>
      </c>
    </row>
    <row r="1776" spans="1:7">
      <c r="A1776" s="25" t="s">
        <v>5365</v>
      </c>
      <c r="B1776" s="25" t="s">
        <v>217</v>
      </c>
      <c r="C1776" s="25" t="s">
        <v>5366</v>
      </c>
      <c r="D1776" s="25" t="s">
        <v>5285</v>
      </c>
      <c r="E1776" s="25" t="s">
        <v>5367</v>
      </c>
      <c r="F1776" s="24" t="str">
        <f t="shared" si="55"/>
        <v>南風原町</v>
      </c>
      <c r="G1776" s="24" t="str">
        <f t="shared" si="56"/>
        <v>ﾊｴﾊﾞﾙﾁｮｳ</v>
      </c>
    </row>
    <row r="1777" spans="1:7">
      <c r="A1777" s="25" t="s">
        <v>5368</v>
      </c>
      <c r="B1777" s="25" t="s">
        <v>217</v>
      </c>
      <c r="C1777" s="25" t="s">
        <v>5369</v>
      </c>
      <c r="D1777" s="25" t="s">
        <v>5285</v>
      </c>
      <c r="E1777" s="25" t="s">
        <v>5370</v>
      </c>
      <c r="F1777" s="24" t="str">
        <f t="shared" si="55"/>
        <v>渡嘉敷村</v>
      </c>
      <c r="G1777" s="24" t="str">
        <f t="shared" si="56"/>
        <v>ﾄｶｼｷｿﾝ</v>
      </c>
    </row>
    <row r="1778" spans="1:7">
      <c r="A1778" s="25" t="s">
        <v>5371</v>
      </c>
      <c r="B1778" s="25" t="s">
        <v>217</v>
      </c>
      <c r="C1778" s="25" t="s">
        <v>5372</v>
      </c>
      <c r="D1778" s="25" t="s">
        <v>5285</v>
      </c>
      <c r="E1778" s="25" t="s">
        <v>5373</v>
      </c>
      <c r="F1778" s="24" t="str">
        <f t="shared" si="55"/>
        <v>座間味村</v>
      </c>
      <c r="G1778" s="24" t="str">
        <f t="shared" si="56"/>
        <v>ｻﾞﾏﾐｿﾝ</v>
      </c>
    </row>
    <row r="1779" spans="1:7">
      <c r="A1779" s="25" t="s">
        <v>5374</v>
      </c>
      <c r="B1779" s="25" t="s">
        <v>217</v>
      </c>
      <c r="C1779" s="25" t="s">
        <v>5375</v>
      </c>
      <c r="D1779" s="25" t="s">
        <v>5285</v>
      </c>
      <c r="E1779" s="25" t="s">
        <v>5376</v>
      </c>
      <c r="F1779" s="24" t="str">
        <f t="shared" si="55"/>
        <v>粟国村</v>
      </c>
      <c r="G1779" s="24" t="str">
        <f t="shared" si="56"/>
        <v>ｱｸﾞﾆｿﾝ</v>
      </c>
    </row>
    <row r="1780" spans="1:7">
      <c r="A1780" s="25" t="s">
        <v>5377</v>
      </c>
      <c r="B1780" s="25" t="s">
        <v>217</v>
      </c>
      <c r="C1780" s="25" t="s">
        <v>5378</v>
      </c>
      <c r="D1780" s="25" t="s">
        <v>5285</v>
      </c>
      <c r="E1780" s="25" t="s">
        <v>5379</v>
      </c>
      <c r="F1780" s="24" t="str">
        <f t="shared" si="55"/>
        <v>渡名喜村</v>
      </c>
      <c r="G1780" s="24" t="str">
        <f t="shared" si="56"/>
        <v>ﾄﾅｷｿﾝ</v>
      </c>
    </row>
    <row r="1781" spans="1:7">
      <c r="A1781" s="25" t="s">
        <v>5380</v>
      </c>
      <c r="B1781" s="25" t="s">
        <v>217</v>
      </c>
      <c r="C1781" s="25" t="s">
        <v>5381</v>
      </c>
      <c r="D1781" s="25" t="s">
        <v>5285</v>
      </c>
      <c r="E1781" s="25" t="s">
        <v>5382</v>
      </c>
      <c r="F1781" s="24" t="str">
        <f t="shared" si="55"/>
        <v>南大東村</v>
      </c>
      <c r="G1781" s="24" t="str">
        <f t="shared" si="56"/>
        <v>ﾐﾅﾐﾀﾞｲﾄｳｿﾝ</v>
      </c>
    </row>
    <row r="1782" spans="1:7">
      <c r="A1782" s="25" t="s">
        <v>5383</v>
      </c>
      <c r="B1782" s="25" t="s">
        <v>217</v>
      </c>
      <c r="C1782" s="25" t="s">
        <v>5384</v>
      </c>
      <c r="D1782" s="25" t="s">
        <v>5285</v>
      </c>
      <c r="E1782" s="25" t="s">
        <v>5385</v>
      </c>
      <c r="F1782" s="24" t="str">
        <f t="shared" si="55"/>
        <v>北大東村</v>
      </c>
      <c r="G1782" s="24" t="str">
        <f t="shared" si="56"/>
        <v>ｷﾀﾀﾞｲﾄｳｿﾝ</v>
      </c>
    </row>
    <row r="1783" spans="1:7">
      <c r="A1783" s="25" t="s">
        <v>5386</v>
      </c>
      <c r="B1783" s="25" t="s">
        <v>217</v>
      </c>
      <c r="C1783" s="25" t="s">
        <v>5387</v>
      </c>
      <c r="D1783" s="25" t="s">
        <v>5285</v>
      </c>
      <c r="E1783" s="25" t="s">
        <v>5388</v>
      </c>
      <c r="F1783" s="24" t="str">
        <f t="shared" si="55"/>
        <v>伊平屋村</v>
      </c>
      <c r="G1783" s="24" t="str">
        <f t="shared" si="56"/>
        <v>ｲﾍﾔｿﾝ</v>
      </c>
    </row>
    <row r="1784" spans="1:7">
      <c r="A1784" s="25" t="s">
        <v>5389</v>
      </c>
      <c r="B1784" s="25" t="s">
        <v>217</v>
      </c>
      <c r="C1784" s="25" t="s">
        <v>5390</v>
      </c>
      <c r="D1784" s="25" t="s">
        <v>5285</v>
      </c>
      <c r="E1784" s="25" t="s">
        <v>5391</v>
      </c>
      <c r="F1784" s="24" t="str">
        <f t="shared" si="55"/>
        <v>伊是名村</v>
      </c>
      <c r="G1784" s="24" t="str">
        <f t="shared" si="56"/>
        <v>ｲｾﾞﾅｿﾝ</v>
      </c>
    </row>
    <row r="1785" spans="1:7">
      <c r="A1785" s="25" t="s">
        <v>5392</v>
      </c>
      <c r="B1785" s="25" t="s">
        <v>217</v>
      </c>
      <c r="C1785" s="25" t="s">
        <v>5393</v>
      </c>
      <c r="D1785" s="25" t="s">
        <v>5285</v>
      </c>
      <c r="E1785" s="25" t="s">
        <v>5394</v>
      </c>
      <c r="F1785" s="24" t="str">
        <f t="shared" si="55"/>
        <v>久米島町</v>
      </c>
      <c r="G1785" s="24" t="str">
        <f t="shared" si="56"/>
        <v>ｸﾒｼﾞﾏﾁｮｳ</v>
      </c>
    </row>
    <row r="1786" spans="1:7">
      <c r="A1786" s="25" t="s">
        <v>5395</v>
      </c>
      <c r="B1786" s="25" t="s">
        <v>217</v>
      </c>
      <c r="C1786" s="25" t="s">
        <v>5396</v>
      </c>
      <c r="D1786" s="25" t="s">
        <v>5285</v>
      </c>
      <c r="E1786" s="25" t="s">
        <v>5397</v>
      </c>
      <c r="F1786" s="24" t="str">
        <f t="shared" si="55"/>
        <v>八重瀬町</v>
      </c>
      <c r="G1786" s="24" t="str">
        <f t="shared" si="56"/>
        <v>ﾔｴｾﾁｮｳ</v>
      </c>
    </row>
    <row r="1787" spans="1:7">
      <c r="A1787" s="25" t="s">
        <v>5398</v>
      </c>
      <c r="B1787" s="25" t="s">
        <v>217</v>
      </c>
      <c r="C1787" s="25" t="s">
        <v>5399</v>
      </c>
      <c r="D1787" s="25" t="s">
        <v>5285</v>
      </c>
      <c r="E1787" s="25" t="s">
        <v>5400</v>
      </c>
      <c r="F1787" s="24" t="str">
        <f t="shared" si="55"/>
        <v>多良間村</v>
      </c>
      <c r="G1787" s="24" t="str">
        <f t="shared" si="56"/>
        <v>ﾀﾗﾏｿﾝ</v>
      </c>
    </row>
    <row r="1788" spans="1:7">
      <c r="A1788" s="25" t="s">
        <v>5401</v>
      </c>
      <c r="B1788" s="25" t="s">
        <v>217</v>
      </c>
      <c r="C1788" s="25" t="s">
        <v>5402</v>
      </c>
      <c r="D1788" s="25" t="s">
        <v>5285</v>
      </c>
      <c r="E1788" s="25" t="s">
        <v>5403</v>
      </c>
      <c r="F1788" s="24" t="str">
        <f t="shared" si="55"/>
        <v>竹富町</v>
      </c>
      <c r="G1788" s="24" t="str">
        <f t="shared" si="56"/>
        <v>ﾀｹﾄﾐﾁｮｳ</v>
      </c>
    </row>
    <row r="1789" spans="1:7">
      <c r="A1789" s="25" t="s">
        <v>5404</v>
      </c>
      <c r="B1789" s="25" t="s">
        <v>217</v>
      </c>
      <c r="C1789" s="25" t="s">
        <v>5405</v>
      </c>
      <c r="D1789" s="25" t="s">
        <v>5285</v>
      </c>
      <c r="E1789" s="25" t="s">
        <v>5406</v>
      </c>
      <c r="F1789" s="24" t="str">
        <f t="shared" si="55"/>
        <v>与那国町</v>
      </c>
      <c r="G1789" s="24" t="str">
        <f t="shared" si="56"/>
        <v>ﾖﾅｸﾞﾆﾁｮｳ</v>
      </c>
    </row>
  </sheetData>
  <phoneticPr fontId="1"/>
  <pageMargins left="1.299212598425197"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1_申請書１面</vt:lpstr>
      <vt:lpstr>1-1_申請書２面（別紙）</vt:lpstr>
      <vt:lpstr>リスト</vt:lpstr>
      <vt:lpstr>H281010コード</vt:lpstr>
      <vt:lpstr>'1_申請書１面'!Print_Area</vt:lpstr>
      <vt:lpstr>'1-1_申請書２面（別紙）'!Print_Area</vt:lpstr>
      <vt:lpstr>H281010コード!Print_Area</vt:lpstr>
      <vt:lpstr>'1-1_申請書２面（別紙）'!Print_Titles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2021-08-30T05:18:26Z</cp:lastPrinted>
  <dcterms:created xsi:type="dcterms:W3CDTF">2021-08-30T05:20:25Z</dcterms:created>
  <dcterms:modified xsi:type="dcterms:W3CDTF">2021-08-30T05:20:25Z</dcterms:modified>
</cp:coreProperties>
</file>