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<sst xmlns="http://schemas.openxmlformats.org/spreadsheetml/2006/main" count="221" uniqueCount="111">
  <si>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</si>
  <si>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</si>
  <si>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</si>
  <si>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</si>
  <si>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</si>
  <si>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</si>
  <si>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</si>
  <si>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</si>
  <si>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</si>
  <si>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</si>
  <si>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</si>
  <si>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</si>
  <si>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</si>
  <si>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</si>
  <si>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</si>
  <si>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</si>
  <si>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</si>
  <si>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</si>
  <si>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</si>
  <si>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</si>
  <si>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</si>
  <si>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</si>
  <si>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</si>
  <si>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</si>
  <si>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</si>
  <si>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</si>
  <si>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</si>
  <si>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</si>
  <si>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</si>
  <si>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</si>
  <si>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</si>
  <si>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</si>
  <si>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</si>
  <si>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</si>
  <si>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</si>
  <si>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</si>
  <si>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</si>
  <si>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</si>
  <si>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</si>
  <si>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</si>
  <si>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</si>
  <si>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</si>
  <si>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</si>
  <si>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</si>
  <si>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</si>
  <si>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</si>
  <si>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</si>
  <si>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</si>
  <si>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</si>
  <si>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</si>
  <si>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</si>
  <si>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</si>
  <si>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</si>
  <si>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</si>
  <si>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</si>
  <si>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</si>
  <si>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</si>
  <si>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</si>
  <si>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</si>
  <si>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</si>
  <si>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</si>
  <si>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</si>
  <si>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</si>
  <si>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</si>
  <si>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</si>
  <si>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</si>
  <si>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</si>
  <si>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</si>
  <si>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</si>
  <si>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</si>
  <si>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</si>
  <si>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</si>
  <si>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</si>
  <si>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</si>
  <si>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</si>
  <si>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</si>
  <si>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</si>
  <si>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</si>
  <si>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</si>
  <si>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</si>
  <si>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</si>
  <si>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</si>
  <si>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</si>
  <si>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</si>
  <si>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</si>
  <si>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</si>
  <si>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</si>
  <si>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</si>
  <si>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</si>
  <si>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</si>
  <si>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</si>
  <si>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</si>
  <si>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</si>
  <si>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</si>
  <si>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</si>
  <si>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</si>
  <si>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</si>
  <si>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</si>
  <si>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</si>
  <si>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</si>
  <si>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</si>
  <si>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</si>
  <si>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</si>
  <si>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</si>
  <si>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</si>
  <si>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</si>
  <si>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</si>
  <si>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</si>
  <si>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の終盤期に入り整備費用はがピークを過ぎ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供用開始後間もない地域があることや景気低迷、人口減少なども影響し、経費回収率や水洗化率の上昇ペースは鈍い傾向にある。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
</t>
    <phoneticPr fontId="4"/>
  </si>
  <si>
    <t>　今後、施設及び管渠が法定耐用年数に達し老朽化を迎えるため、改築等の財源確保が必要になる。</t>
    <phoneticPr fontId="4"/>
  </si>
  <si>
    <t>　今後の改善に向けた取組みとしては、整備計画区域の見直しによる整備費用の縮減や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</si>
</sst>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069824"/>
        <c:axId val="65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65069824"/>
        <c:axId val="65071744"/>
      </c:lineChart>
      <c:dateAx>
        <c:axId val="65069824"/>
        <c:scaling>
          <c:orientation val="minMax"/>
        </c:scaling>
        <c:delete val="1"/>
        <c:axPos val="b"/>
        <c:numFmt formatCode="ge" sourceLinked="1"/>
        <c:majorTickMark val="none"/>
        <c:minorTickMark val="none"/>
        <c:tickLblPos val="none"/>
        <c:crossAx val="65071744"/>
        <c:crosses val="autoZero"/>
        <c:auto val="1"/>
        <c:lblOffset val="100"/>
        <c:baseTimeUnit val="years"/>
      </c:dateAx>
      <c:valAx>
        <c:axId val="650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23.71</c:v>
                </c:pt>
                <c:pt idx="1">
                  <c:v>24.76</c:v>
                </c:pt>
                <c:pt idx="2">
                  <c:v>26.41</c:v>
                </c:pt>
                <c:pt idx="3">
                  <c:v>34.97</c:v>
                </c:pt>
                <c:pt idx="4">
                  <c:v>34.96</c:v>
                </c:pt>
              </c:numCache>
            </c:numRef>
          </c:val>
        </c:ser>
        <c:dLbls>
          <c:showLegendKey val="0"/>
          <c:showVal val="0"/>
          <c:showCatName val="0"/>
          <c:showSerName val="0"/>
          <c:showPercent val="0"/>
          <c:showBubbleSize val="0"/>
        </c:dLbls>
        <c:gapWidth val="150"/>
        <c:axId val="74327168"/>
        <c:axId val="743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74327168"/>
        <c:axId val="74329088"/>
      </c:lineChart>
      <c:dateAx>
        <c:axId val="74327168"/>
        <c:scaling>
          <c:orientation val="minMax"/>
        </c:scaling>
        <c:delete val="1"/>
        <c:axPos val="b"/>
        <c:numFmt formatCode="ge" sourceLinked="1"/>
        <c:majorTickMark val="none"/>
        <c:minorTickMark val="none"/>
        <c:tickLblPos val="none"/>
        <c:crossAx val="74329088"/>
        <c:crosses val="autoZero"/>
        <c:auto val="1"/>
        <c:lblOffset val="100"/>
        <c:baseTimeUnit val="years"/>
      </c:dateAx>
      <c:valAx>
        <c:axId val="743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48.86</c:v>
                </c:pt>
                <c:pt idx="1">
                  <c:v>50.69</c:v>
                </c:pt>
                <c:pt idx="2">
                  <c:v>59.36</c:v>
                </c:pt>
                <c:pt idx="3">
                  <c:v>60.91</c:v>
                </c:pt>
                <c:pt idx="4">
                  <c:v>60.87</c:v>
                </c:pt>
              </c:numCache>
            </c:numRef>
          </c:val>
        </c:ser>
        <c:dLbls>
          <c:showLegendKey val="0"/>
          <c:showVal val="0"/>
          <c:showCatName val="0"/>
          <c:showSerName val="0"/>
          <c:showPercent val="0"/>
          <c:showBubbleSize val="0"/>
        </c:dLbls>
        <c:gapWidth val="150"/>
        <c:axId val="74380032"/>
        <c:axId val="74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74380032"/>
        <c:axId val="74381952"/>
      </c:lineChart>
      <c:dateAx>
        <c:axId val="74380032"/>
        <c:scaling>
          <c:orientation val="minMax"/>
        </c:scaling>
        <c:delete val="1"/>
        <c:axPos val="b"/>
        <c:numFmt formatCode="ge" sourceLinked="1"/>
        <c:majorTickMark val="none"/>
        <c:minorTickMark val="none"/>
        <c:tickLblPos val="none"/>
        <c:crossAx val="74381952"/>
        <c:crosses val="autoZero"/>
        <c:auto val="1"/>
        <c:lblOffset val="100"/>
        <c:baseTimeUnit val="years"/>
      </c:dateAx>
      <c:valAx>
        <c:axId val="74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90.28</c:v>
                </c:pt>
                <c:pt idx="1">
                  <c:v>92.88</c:v>
                </c:pt>
                <c:pt idx="2">
                  <c:v>98.32</c:v>
                </c:pt>
                <c:pt idx="3">
                  <c:v>101.85</c:v>
                </c:pt>
                <c:pt idx="4">
                  <c:v>99.86</c:v>
                </c:pt>
              </c:numCache>
            </c:numRef>
          </c:val>
        </c:ser>
        <c:dLbls>
          <c:showLegendKey val="0"/>
          <c:showVal val="0"/>
          <c:showCatName val="0"/>
          <c:showSerName val="0"/>
          <c:showPercent val="0"/>
          <c:showBubbleSize val="0"/>
        </c:dLbls>
        <c:gapWidth val="150"/>
        <c:axId val="65122688"/>
        <c:axId val="65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122688"/>
        <c:axId val="65124608"/>
      </c:lineChart>
      <c:dateAx>
        <c:axId val="65122688"/>
        <c:scaling>
          <c:orientation val="minMax"/>
        </c:scaling>
        <c:delete val="1"/>
        <c:axPos val="b"/>
        <c:numFmt formatCode="ge" sourceLinked="1"/>
        <c:majorTickMark val="none"/>
        <c:minorTickMark val="none"/>
        <c:tickLblPos val="none"/>
        <c:crossAx val="65124608"/>
        <c:crosses val="autoZero"/>
        <c:auto val="1"/>
        <c:lblOffset val="100"/>
        <c:baseTimeUnit val="years"/>
      </c:dateAx>
      <c:valAx>
        <c:axId val="65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981312"/>
        <c:axId val="679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981312"/>
        <c:axId val="67983232"/>
      </c:lineChart>
      <c:dateAx>
        <c:axId val="67981312"/>
        <c:scaling>
          <c:orientation val="minMax"/>
        </c:scaling>
        <c:delete val="1"/>
        <c:axPos val="b"/>
        <c:numFmt formatCode="ge" sourceLinked="1"/>
        <c:majorTickMark val="none"/>
        <c:minorTickMark val="none"/>
        <c:tickLblPos val="none"/>
        <c:crossAx val="67983232"/>
        <c:crosses val="autoZero"/>
        <c:auto val="1"/>
        <c:lblOffset val="100"/>
        <c:baseTimeUnit val="years"/>
      </c:dateAx>
      <c:valAx>
        <c:axId val="67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009344"/>
        <c:axId val="68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009344"/>
        <c:axId val="68015616"/>
      </c:lineChart>
      <c:dateAx>
        <c:axId val="68009344"/>
        <c:scaling>
          <c:orientation val="minMax"/>
        </c:scaling>
        <c:delete val="1"/>
        <c:axPos val="b"/>
        <c:numFmt formatCode="ge" sourceLinked="1"/>
        <c:majorTickMark val="none"/>
        <c:minorTickMark val="none"/>
        <c:tickLblPos val="none"/>
        <c:crossAx val="68015616"/>
        <c:crosses val="autoZero"/>
        <c:auto val="1"/>
        <c:lblOffset val="100"/>
        <c:baseTimeUnit val="years"/>
      </c:dateAx>
      <c:valAx>
        <c:axId val="68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55136"/>
        <c:axId val="74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55136"/>
        <c:axId val="74157056"/>
      </c:lineChart>
      <c:dateAx>
        <c:axId val="74155136"/>
        <c:scaling>
          <c:orientation val="minMax"/>
        </c:scaling>
        <c:delete val="1"/>
        <c:axPos val="b"/>
        <c:numFmt formatCode="ge" sourceLinked="1"/>
        <c:majorTickMark val="none"/>
        <c:minorTickMark val="none"/>
        <c:tickLblPos val="none"/>
        <c:crossAx val="74157056"/>
        <c:crosses val="autoZero"/>
        <c:auto val="1"/>
        <c:lblOffset val="100"/>
        <c:baseTimeUnit val="years"/>
      </c:dateAx>
      <c:valAx>
        <c:axId val="74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58240"/>
        <c:axId val="744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58240"/>
        <c:axId val="74460160"/>
      </c:lineChart>
      <c:dateAx>
        <c:axId val="74458240"/>
        <c:scaling>
          <c:orientation val="minMax"/>
        </c:scaling>
        <c:delete val="1"/>
        <c:axPos val="b"/>
        <c:numFmt formatCode="ge" sourceLinked="1"/>
        <c:majorTickMark val="none"/>
        <c:minorTickMark val="none"/>
        <c:tickLblPos val="none"/>
        <c:crossAx val="74460160"/>
        <c:crosses val="autoZero"/>
        <c:auto val="1"/>
        <c:lblOffset val="100"/>
        <c:baseTimeUnit val="years"/>
      </c:dateAx>
      <c:valAx>
        <c:axId val="744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484736"/>
        <c:axId val="74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74484736"/>
        <c:axId val="74507392"/>
      </c:lineChart>
      <c:dateAx>
        <c:axId val="74484736"/>
        <c:scaling>
          <c:orientation val="minMax"/>
        </c:scaling>
        <c:delete val="1"/>
        <c:axPos val="b"/>
        <c:numFmt formatCode="ge" sourceLinked="1"/>
        <c:majorTickMark val="none"/>
        <c:minorTickMark val="none"/>
        <c:tickLblPos val="none"/>
        <c:crossAx val="74507392"/>
        <c:crosses val="autoZero"/>
        <c:auto val="1"/>
        <c:lblOffset val="100"/>
        <c:baseTimeUnit val="years"/>
      </c:dateAx>
      <c:valAx>
        <c:axId val="74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90.93</c:v>
                </c:pt>
                <c:pt idx="1">
                  <c:v>91.7</c:v>
                </c:pt>
                <c:pt idx="2">
                  <c:v>82.39</c:v>
                </c:pt>
                <c:pt idx="3">
                  <c:v>71.099999999999994</c:v>
                </c:pt>
                <c:pt idx="4">
                  <c:v>80.180000000000007</c:v>
                </c:pt>
              </c:numCache>
            </c:numRef>
          </c:val>
        </c:ser>
        <c:dLbls>
          <c:showLegendKey val="0"/>
          <c:showVal val="0"/>
          <c:showCatName val="0"/>
          <c:showSerName val="0"/>
          <c:showPercent val="0"/>
          <c:showBubbleSize val="0"/>
        </c:dLbls>
        <c:gapWidth val="150"/>
        <c:axId val="74209536"/>
        <c:axId val="74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74209536"/>
        <c:axId val="74219904"/>
      </c:lineChart>
      <c:dateAx>
        <c:axId val="74209536"/>
        <c:scaling>
          <c:orientation val="minMax"/>
        </c:scaling>
        <c:delete val="1"/>
        <c:axPos val="b"/>
        <c:numFmt formatCode="ge" sourceLinked="1"/>
        <c:majorTickMark val="none"/>
        <c:minorTickMark val="none"/>
        <c:tickLblPos val="none"/>
        <c:crossAx val="74219904"/>
        <c:crosses val="autoZero"/>
        <c:auto val="1"/>
        <c:lblOffset val="100"/>
        <c:baseTimeUnit val="years"/>
      </c:dateAx>
      <c:valAx>
        <c:axId val="74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c:v>
                </c:pt>
                <c:pt idx="1">
                  <c:v>287.67</c:v>
                </c:pt>
                <c:pt idx="2">
                  <c:v>286.5</c:v>
                </c:pt>
                <c:pt idx="3">
                  <c:v>323.31</c:v>
                </c:pt>
                <c:pt idx="4">
                  <c:v>282.35000000000002</c:v>
                </c:pt>
              </c:numCache>
            </c:numRef>
          </c:val>
        </c:ser>
        <c:dLbls>
          <c:showLegendKey val="0"/>
          <c:showVal val="0"/>
          <c:showCatName val="0"/>
          <c:showSerName val="0"/>
          <c:showPercent val="0"/>
          <c:showBubbleSize val="0"/>
        </c:dLbls>
        <c:gapWidth val="150"/>
        <c:axId val="74241536"/>
        <c:axId val="742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74241536"/>
        <c:axId val="74243456"/>
      </c:lineChart>
      <c:dateAx>
        <c:axId val="74241536"/>
        <c:scaling>
          <c:orientation val="minMax"/>
        </c:scaling>
        <c:delete val="1"/>
        <c:axPos val="b"/>
        <c:numFmt formatCode="ge" sourceLinked="1"/>
        <c:majorTickMark val="none"/>
        <c:minorTickMark val="none"/>
        <c:tickLblPos val="none"/>
        <c:crossAx val="74243456"/>
        <c:crosses val="autoZero"/>
        <c:auto val="1"/>
        <c:lblOffset val="100"/>
        <c:baseTimeUnit val="years"/>
      </c:dateAx>
      <c:valAx>
        <c:axId val="742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58527</v>
      </c>
      <c r="AM8" s="47"/>
      <c r="AN8" s="47"/>
      <c r="AO8" s="47"/>
      <c r="AP8" s="47"/>
      <c r="AQ8" s="47"/>
      <c r="AR8" s="47"/>
      <c r="AS8" s="47"/>
      <c r="AT8" s="43">
        <f>データ!S6</f>
        <v>855.61</v>
      </c>
      <c r="AU8" s="43"/>
      <c r="AV8" s="43"/>
      <c r="AW8" s="43"/>
      <c r="AX8" s="43"/>
      <c r="AY8" s="43"/>
      <c r="AZ8" s="43"/>
      <c r="BA8" s="43"/>
      <c r="BB8" s="43">
        <f>データ!T6</f>
        <v>68.400000000000006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50.72</v>
      </c>
      <c r="Q10" s="43"/>
      <c r="R10" s="43"/>
      <c r="S10" s="43"/>
      <c r="T10" s="43"/>
      <c r="U10" s="43"/>
      <c r="V10" s="43"/>
      <c r="W10" s="43">
        <f>データ!P6</f>
        <v>101.37</v>
      </c>
      <c r="X10" s="43"/>
      <c r="Y10" s="43"/>
      <c r="Z10" s="43"/>
      <c r="AA10" s="43"/>
      <c r="AB10" s="43"/>
      <c r="AC10" s="43"/>
      <c r="AD10" s="47">
        <f>データ!Q6</f>
        <v>4212</v>
      </c>
      <c r="AE10" s="47"/>
      <c r="AF10" s="47"/>
      <c r="AG10" s="47"/>
      <c r="AH10" s="47"/>
      <c r="AI10" s="47"/>
      <c r="AJ10" s="47"/>
      <c r="AK10" s="2"/>
      <c r="AL10" s="47">
        <f>データ!U6</f>
        <v>29404</v>
      </c>
      <c r="AM10" s="47"/>
      <c r="AN10" s="47"/>
      <c r="AO10" s="47"/>
      <c r="AP10" s="47"/>
      <c r="AQ10" s="47"/>
      <c r="AR10" s="47"/>
      <c r="AS10" s="47"/>
      <c r="AT10" s="43">
        <f>データ!V6</f>
        <v>14.82</v>
      </c>
      <c r="AU10" s="43"/>
      <c r="AV10" s="43"/>
      <c r="AW10" s="43"/>
      <c r="AX10" s="43"/>
      <c r="AY10" s="43"/>
      <c r="AZ10" s="43"/>
      <c r="BA10" s="43"/>
      <c r="BB10" s="43">
        <f>データ!W6</f>
        <v>1984.08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152242</v>
      </c>
      <c r="D6" s="31">
        <f t="shared" si="3"/>
        <v>47</v>
      </c>
      <c r="E6" s="31">
        <f t="shared" si="3"/>
        <v>17</v>
      </c>
      <c r="F6" s="31">
        <f t="shared" si="3"/>
        <v>1</v>
      </c>
      <c r="G6" s="31">
        <f t="shared" si="3"/>
        <v>0</v>
      </c>
      <c r="H6" s="31" t="str">
        <f t="shared" si="3"/>
        <v>新潟県　佐渡市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50.72</v>
      </c>
      <c r="P6" s="32">
        <f t="shared" si="3"/>
        <v>101.37</v>
      </c>
      <c r="Q6" s="32">
        <f t="shared" si="3"/>
        <v>4212</v>
      </c>
      <c r="R6" s="32">
        <f t="shared" si="3"/>
        <v>58527</v>
      </c>
      <c r="S6" s="32">
        <f t="shared" si="3"/>
        <v>855.61</v>
      </c>
      <c r="T6" s="32">
        <f t="shared" si="3"/>
        <v>68.400000000000006</v>
      </c>
      <c r="U6" s="32">
        <f t="shared" si="3"/>
        <v>29404</v>
      </c>
      <c r="V6" s="32">
        <f t="shared" si="3"/>
        <v>14.82</v>
      </c>
      <c r="W6" s="32">
        <f t="shared" si="3"/>
        <v>1984.08</v>
      </c>
      <c r="X6" s="33">
        <f>IF(X7="",NA(),X7)</f>
        <v>90.28</v>
      </c>
      <c r="Y6" s="33">
        <f t="shared" ref="Y6:AG6" si="4">IF(Y7="",NA(),Y7)</f>
        <v>92.88</v>
      </c>
      <c r="Z6" s="33">
        <f t="shared" si="4"/>
        <v>98.32</v>
      </c>
      <c r="AA6" s="33">
        <f t="shared" si="4"/>
        <v>101.85</v>
      </c>
      <c r="AB6" s="33">
        <f t="shared" si="4"/>
        <v>99.86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90.93</v>
      </c>
      <c r="BQ6" s="33">
        <f t="shared" ref="BQ6:BY6" si="8">IF(BQ7="",NA(),BQ7)</f>
        <v>91.7</v>
      </c>
      <c r="BR6" s="33">
        <f t="shared" si="8"/>
        <v>82.39</v>
      </c>
      <c r="BS6" s="33">
        <f t="shared" si="8"/>
        <v>71.099999999999994</v>
      </c>
      <c r="BT6" s="33">
        <f t="shared" si="8"/>
        <v>80.180000000000007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293</v>
      </c>
      <c r="CB6" s="33">
        <f t="shared" ref="CB6:CJ6" si="9">IF(CB7="",NA(),CB7)</f>
        <v>287.67</v>
      </c>
      <c r="CC6" s="33">
        <f t="shared" si="9"/>
        <v>286.5</v>
      </c>
      <c r="CD6" s="33">
        <f t="shared" si="9"/>
        <v>323.31</v>
      </c>
      <c r="CE6" s="33">
        <f t="shared" si="9"/>
        <v>282.35000000000002</v>
      </c>
      <c r="CF6" s="33">
        <f t="shared" si="9"/>
        <v>258.83</v>
      </c>
      <c r="CG6" s="33">
        <f t="shared" si="9"/>
        <v>251.88</v>
      </c>
      <c r="CH6" s="33">
        <f t="shared" si="9"/>
        <v>247.43</v>
      </c>
      <c r="CI6" s="33">
        <f t="shared" si="9"/>
        <v>248.89</v>
      </c>
      <c r="CJ6" s="33">
        <f t="shared" si="9"/>
        <v>250.84</v>
      </c>
      <c r="CK6" s="32" t="str">
        <f>IF(CK7="","",IF(CK7="-","【-】","【"&amp;SUBSTITUTE(TEXT(CK7,"#,##0.00"),"-","△")&amp;"】"))</f>
        <v>【139.70】</v>
      </c>
      <c r="CL6" s="33">
        <f>IF(CL7="",NA(),CL7)</f>
        <v>23.71</v>
      </c>
      <c r="CM6" s="33">
        <f t="shared" ref="CM6:CU6" si="10">IF(CM7="",NA(),CM7)</f>
        <v>24.76</v>
      </c>
      <c r="CN6" s="33">
        <f t="shared" si="10"/>
        <v>26.41</v>
      </c>
      <c r="CO6" s="33">
        <f t="shared" si="10"/>
        <v>34.97</v>
      </c>
      <c r="CP6" s="33">
        <f t="shared" si="10"/>
        <v>34.96</v>
      </c>
      <c r="CQ6" s="33">
        <f t="shared" si="10"/>
        <v>50.74</v>
      </c>
      <c r="CR6" s="33">
        <f t="shared" si="10"/>
        <v>49.29</v>
      </c>
      <c r="CS6" s="33">
        <f t="shared" si="10"/>
        <v>50.32</v>
      </c>
      <c r="CT6" s="33">
        <f t="shared" si="10"/>
        <v>49.89</v>
      </c>
      <c r="CU6" s="33">
        <f t="shared" si="10"/>
        <v>49.39</v>
      </c>
      <c r="CV6" s="32" t="str">
        <f>IF(CV7="","",IF(CV7="-","【-】","【"&amp;SUBSTITUTE(TEXT(CV7,"#,##0.00"),"-","△")&amp;"】"))</f>
        <v>【60.01】</v>
      </c>
      <c r="CW6" s="33">
        <f>IF(CW7="",NA(),CW7)</f>
        <v>48.86</v>
      </c>
      <c r="CX6" s="33">
        <f t="shared" ref="CX6:DF6" si="11">IF(CX7="",NA(),CX7)</f>
        <v>50.69</v>
      </c>
      <c r="CY6" s="33">
        <f t="shared" si="11"/>
        <v>59.36</v>
      </c>
      <c r="CZ6" s="33">
        <f t="shared" si="11"/>
        <v>60.91</v>
      </c>
      <c r="DA6" s="33">
        <f t="shared" si="11"/>
        <v>60.87</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152242</v>
      </c>
      <c r="D7" s="35">
        <v>47</v>
      </c>
      <c r="E7" s="35">
        <v>17</v>
      </c>
      <c r="F7" s="35">
        <v>1</v>
      </c>
      <c r="G7" s="35">
        <v>0</v>
      </c>
      <c r="H7" s="35" t="s">
        <v>96</v>
      </c>
      <c r="I7" s="35" t="s">
        <v>97</v>
      </c>
      <c r="J7" s="35" t="s">
        <v>98</v>
      </c>
      <c r="K7" s="35" t="s">
        <v>99</v>
      </c>
      <c r="L7" s="35" t="s">
        <v>100</v>
      </c>
      <c r="M7" s="36" t="s">
        <v>101</v>
      </c>
      <c r="N7" s="36" t="s">
        <v>102</v>
      </c>
      <c r="O7" s="36">
        <v>50.72</v>
      </c>
      <c r="P7" s="36">
        <v>101.37</v>
      </c>
      <c r="Q7" s="36">
        <v>4212</v>
      </c>
      <c r="R7" s="36">
        <v>58527</v>
      </c>
      <c r="S7" s="36">
        <v>855.61</v>
      </c>
      <c r="T7" s="36">
        <v>68.400000000000006</v>
      </c>
      <c r="U7" s="36">
        <v>29404</v>
      </c>
      <c r="V7" s="36">
        <v>14.82</v>
      </c>
      <c r="W7" s="36">
        <v>1984.08</v>
      </c>
      <c r="X7" s="36">
        <v>90.28</v>
      </c>
      <c r="Y7" s="36">
        <v>92.88</v>
      </c>
      <c r="Z7" s="36">
        <v>98.32</v>
      </c>
      <c r="AA7" s="36">
        <v>101.85</v>
      </c>
      <c r="AB7" s="36">
        <v>99.86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1365.62</v>
      </c>
      <c r="BK7" s="36">
        <v>1309.43</v>
      </c>
      <c r="BL7" s="36">
        <v>1306.92</v>
      </c>
      <c r="BM7" s="36">
        <v>1203.71</v>
      </c>
      <c r="BN7" s="36">
        <v>1162.3599999999999</v>
      </c>
      <c r="BO7" s="36">
        <v>763.62</v>
      </c>
      <c r="BP7" s="36">
        <v>90.93</v>
      </c>
      <c r="BQ7" s="36">
        <v>91.7</v>
      </c>
      <c r="BR7" s="36">
        <v>82.39</v>
      </c>
      <c r="BS7" s="36">
        <v>71.099999999999994</v>
      </c>
      <c r="BT7" s="36">
        <v>80.180000000000007</v>
      </c>
      <c r="BU7" s="36">
        <v>65.98</v>
      </c>
      <c r="BV7" s="36">
        <v>67.59</v>
      </c>
      <c r="BW7" s="36">
        <v>68.510000000000005</v>
      </c>
      <c r="BX7" s="36">
        <v>69.739999999999995</v>
      </c>
      <c r="BY7" s="36">
        <v>68.209999999999994</v>
      </c>
      <c r="BZ7" s="36">
        <v>98.53</v>
      </c>
      <c r="CA7" s="36">
        <v>293</v>
      </c>
      <c r="CB7" s="36">
        <v>287.67</v>
      </c>
      <c r="CC7" s="36">
        <v>286.5</v>
      </c>
      <c r="CD7" s="36">
        <v>323.31</v>
      </c>
      <c r="CE7" s="36">
        <v>282.35000000000002</v>
      </c>
      <c r="CF7" s="36">
        <v>258.83</v>
      </c>
      <c r="CG7" s="36">
        <v>251.88</v>
      </c>
      <c r="CH7" s="36">
        <v>247.43</v>
      </c>
      <c r="CI7" s="36">
        <v>248.89</v>
      </c>
      <c r="CJ7" s="36">
        <v>250.84</v>
      </c>
      <c r="CK7" s="36">
        <v>139.69999999999999</v>
      </c>
      <c r="CL7" s="36">
        <v>23.71</v>
      </c>
      <c r="CM7" s="36">
        <v>24.76</v>
      </c>
      <c r="CN7" s="36">
        <v>26.41</v>
      </c>
      <c r="CO7" s="36">
        <v>34.97</v>
      </c>
      <c r="CP7" s="36">
        <v>34.96</v>
      </c>
      <c r="CQ7" s="36">
        <v>50.74</v>
      </c>
      <c r="CR7" s="36">
        <v>49.29</v>
      </c>
      <c r="CS7" s="36">
        <v>50.32</v>
      </c>
      <c r="CT7" s="36">
        <v>49.89</v>
      </c>
      <c r="CU7" s="36">
        <v>49.39</v>
      </c>
      <c r="CV7" s="36">
        <v>60.01</v>
      </c>
      <c r="CW7" s="36">
        <v>48.86</v>
      </c>
      <c r="CX7" s="36">
        <v>50.69</v>
      </c>
      <c r="CY7" s="36">
        <v>59.36</v>
      </c>
      <c r="CZ7" s="36">
        <v>60.91</v>
      </c>
      <c r="DA7" s="36">
        <v>60.87</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2017-02-13T00:40:18Z</cp:lastPrinted>
  <dcterms:created xsi:type="dcterms:W3CDTF">2017-02-08T02:49:00Z</dcterms:created>
  <dcterms:modified xsi:type="dcterms:W3CDTF">2017-02-26T23:51:11Z</dcterms:modified>
  <cp:category/>
</cp:coreProperties>
</file>