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SfDwl50ZxiOogyoRUIfYj/D8w68SMIO204auEJ6UT/kD03t+dZHvVzztlFWReKh6uvu4aosA2x+5aazsPVHmQ==" workbookSaltValue="BmMbu3bcUaWHrc/3azQtn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<sst xmlns="http://schemas.openxmlformats.org/spreadsheetml/2006/main" count="228" uniqueCount="114">
  <si>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</si>
  <si>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</si>
  <si>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</si>
  <si>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</si>
  <si>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</si>
  <si>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</si>
  <si>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</si>
  <si>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</si>
  <si>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</si>
  <si>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</si>
  <si>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</si>
  <si>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</si>
  <si>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</si>
  <si>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</si>
  <si>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</si>
  <si>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</si>
  <si>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</si>
  <si>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</si>
  <si>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</si>
  <si>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</si>
  <si>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</si>
  <si>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</si>
  <si>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</si>
  <si>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</si>
  <si>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</si>
  <si>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</si>
  <si>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</si>
  <si>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</si>
  <si>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</si>
  <si>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</si>
  <si>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</si>
  <si>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</si>
  <si>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</si>
  <si>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</si>
  <si>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</si>
  <si>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</si>
  <si>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</si>
  <si>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</si>
  <si>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</si>
  <si>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</si>
  <si>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</si>
  <si>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</si>
  <si>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</si>
  <si>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</si>
  <si>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</si>
  <si>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</si>
  <si>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</si>
  <si>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</si>
  <si>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</si>
  <si>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</si>
  <si>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</si>
  <si>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</si>
  <si>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</si>
  <si>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</si>
  <si>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</si>
  <si>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</si>
  <si>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</si>
  <si>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</si>
  <si>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</si>
  <si>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</si>
  <si>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</si>
  <si>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</si>
  <si>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</si>
  <si>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</si>
  <si>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</si>
  <si>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</si>
  <si>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</si>
  <si>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</si>
  <si>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</si>
  <si>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</si>
  <si>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</si>
  <si>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</si>
  <si>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</si>
  <si>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</si>
  <si>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</si>
  <si>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</si>
  <si>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</si>
  <si>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</si>
  <si>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</si>
  <si>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</si>
  <si>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</si>
  <si>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</si>
  <si>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</si>
  <si>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</si>
  <si>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</si>
  <si>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</si>
  <si>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</si>
  <si>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</si>
  <si>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</si>
  <si>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</si>
  <si>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</si>
  <si>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</si>
  <si>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</si>
  <si>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</si>
  <si>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</si>
  <si>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</si>
  <si>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</si>
  <si>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</si>
  <si>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</si>
  <si>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</si>
  <si>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</si>
  <si>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</si>
  <si>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</si>
  <si>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</si>
  <si>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</si>
  <si>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</si>
  <si>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</si>
  <si>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</si>
  <si>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</si>
  <si>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</si>
  <si>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</si>
  <si>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整備の終盤期に入り整備費用はピークを過ぎているが、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供用開始後間もない地域があることや高齢化、人口減少なども影響し、経費回収率や水洗化率の上昇ペースは鈍い傾向にある。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施設利用率も微増を続けているものの低い数値を示しており、施設の規模や処理能力を満たしていない状況にあることから、汚水処理量の増加に結び付く施策の取り組みが必要である。
</t>
    <rPh sb="130" eb="133">
      <t>コウレイカ</t>
    </rPh>
    <phoneticPr fontId="4"/>
  </si>
  <si>
    <t>　今後、施設及び管渠が法定耐用年数に達し老朽化を迎えるため、改築等の財源確保が必要になる。</t>
    <phoneticPr fontId="4"/>
  </si>
  <si>
    <t>　今後の改善に向けた取組みとしては、整備計画区域の見直しによる整備費用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</si>
</sst>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0.26</c:v>
                </c:pt>
                <c:pt idx="3" formatCode="#,##0.00;&quot;△&quot;#,##0.00;&quot;-&quot;">
                  <c:v>1.55</c:v>
                </c:pt>
                <c:pt idx="4" formatCode="#,##0.00;&quot;△&quot;#,##0.00;&quot;-&quot;">
                  <c:v>1.62</c:v>
                </c:pt>
              </c:numCache>
            </c:numRef>
          </c:val>
          <c:extLst xmlns:c16r2="http://schemas.microsoft.com/office/drawing/2015/06/chart">
            <c:ext xmlns:c16="http://schemas.microsoft.com/office/drawing/2014/chart" uri="{C3380CC4-5D6E-409C-BE32-E72D297353CC}">
              <c16:uniqueId val="{00000000-06EB-4EC6-A102-346AFF758965}"/>
            </c:ext>
          </c:extLst>
        </c:ser>
        <c:dLbls>
          <c:showLegendKey val="0"/>
          <c:showVal val="0"/>
          <c:showCatName val="0"/>
          <c:showSerName val="0"/>
          <c:showPercent val="0"/>
          <c:showBubbleSize val="0"/>
        </c:dLbls>
        <c:gapWidth val="150"/>
        <c:axId val="89602688"/>
        <c:axId val="8962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xmlns:c16r2="http://schemas.microsoft.com/office/drawing/2015/06/chart">
            <c:ext xmlns:c16="http://schemas.microsoft.com/office/drawing/2014/chart" uri="{C3380CC4-5D6E-409C-BE32-E72D297353CC}">
              <c16:uniqueId val="{00000001-06EB-4EC6-A102-346AFF758965}"/>
            </c:ext>
          </c:extLst>
        </c:ser>
        <c:dLbls>
          <c:showLegendKey val="0"/>
          <c:showVal val="0"/>
          <c:showCatName val="0"/>
          <c:showSerName val="0"/>
          <c:showPercent val="0"/>
          <c:showBubbleSize val="0"/>
        </c:dLbls>
        <c:marker val="1"/>
        <c:smooth val="0"/>
        <c:axId val="89602688"/>
        <c:axId val="89621248"/>
      </c:lineChart>
      <c:dateAx>
        <c:axId val="89602688"/>
        <c:scaling>
          <c:orientation val="minMax"/>
        </c:scaling>
        <c:delete val="1"/>
        <c:axPos val="b"/>
        <c:numFmt formatCode="ge" sourceLinked="1"/>
        <c:majorTickMark val="none"/>
        <c:minorTickMark val="none"/>
        <c:tickLblPos val="none"/>
        <c:crossAx val="89621248"/>
        <c:crosses val="autoZero"/>
        <c:auto val="1"/>
        <c:lblOffset val="100"/>
        <c:baseTimeUnit val="years"/>
      </c:dateAx>
      <c:valAx>
        <c:axId val="896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0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34.97</c:v>
                </c:pt>
                <c:pt idx="1">
                  <c:v>34.96</c:v>
                </c:pt>
                <c:pt idx="2">
                  <c:v>35.229999999999997</c:v>
                </c:pt>
                <c:pt idx="3">
                  <c:v>36.049999999999997</c:v>
                </c:pt>
                <c:pt idx="4">
                  <c:v>35.17</c:v>
                </c:pt>
              </c:numCache>
            </c:numRef>
          </c:val>
          <c:extLst xmlns:c16r2="http://schemas.microsoft.com/office/drawing/2015/06/chart">
            <c:ext xmlns:c16="http://schemas.microsoft.com/office/drawing/2014/chart" uri="{C3380CC4-5D6E-409C-BE32-E72D297353CC}">
              <c16:uniqueId val="{00000000-826A-4332-8A98-603443F9D7AE}"/>
            </c:ext>
          </c:extLst>
        </c:ser>
        <c:dLbls>
          <c:showLegendKey val="0"/>
          <c:showVal val="0"/>
          <c:showCatName val="0"/>
          <c:showSerName val="0"/>
          <c:showPercent val="0"/>
          <c:showBubbleSize val="0"/>
        </c:dLbls>
        <c:gapWidth val="150"/>
        <c:axId val="103995648"/>
        <c:axId val="1040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xmlns:c16r2="http://schemas.microsoft.com/office/drawing/2015/06/chart">
            <c:ext xmlns:c16="http://schemas.microsoft.com/office/drawing/2014/chart" uri="{C3380CC4-5D6E-409C-BE32-E72D297353CC}">
              <c16:uniqueId val="{00000001-826A-4332-8A98-603443F9D7AE}"/>
            </c:ext>
          </c:extLst>
        </c:ser>
        <c:dLbls>
          <c:showLegendKey val="0"/>
          <c:showVal val="0"/>
          <c:showCatName val="0"/>
          <c:showSerName val="0"/>
          <c:showPercent val="0"/>
          <c:showBubbleSize val="0"/>
        </c:dLbls>
        <c:marker val="1"/>
        <c:smooth val="0"/>
        <c:axId val="103995648"/>
        <c:axId val="104001920"/>
      </c:lineChart>
      <c:dateAx>
        <c:axId val="103995648"/>
        <c:scaling>
          <c:orientation val="minMax"/>
        </c:scaling>
        <c:delete val="1"/>
        <c:axPos val="b"/>
        <c:numFmt formatCode="ge" sourceLinked="1"/>
        <c:majorTickMark val="none"/>
        <c:minorTickMark val="none"/>
        <c:tickLblPos val="none"/>
        <c:crossAx val="104001920"/>
        <c:crosses val="autoZero"/>
        <c:auto val="1"/>
        <c:lblOffset val="100"/>
        <c:baseTimeUnit val="years"/>
      </c:dateAx>
      <c:valAx>
        <c:axId val="1040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60.91</c:v>
                </c:pt>
                <c:pt idx="1">
                  <c:v>60.87</c:v>
                </c:pt>
                <c:pt idx="2">
                  <c:v>61.97</c:v>
                </c:pt>
                <c:pt idx="3">
                  <c:v>62.61</c:v>
                </c:pt>
                <c:pt idx="4">
                  <c:v>63.66</c:v>
                </c:pt>
              </c:numCache>
            </c:numRef>
          </c:val>
          <c:extLst xmlns:c16r2="http://schemas.microsoft.com/office/drawing/2015/06/chart">
            <c:ext xmlns:c16="http://schemas.microsoft.com/office/drawing/2014/chart" uri="{C3380CC4-5D6E-409C-BE32-E72D297353CC}">
              <c16:uniqueId val="{00000000-3F7D-44BF-9E7E-0AB3BE406164}"/>
            </c:ext>
          </c:extLst>
        </c:ser>
        <c:dLbls>
          <c:showLegendKey val="0"/>
          <c:showVal val="0"/>
          <c:showCatName val="0"/>
          <c:showSerName val="0"/>
          <c:showPercent val="0"/>
          <c:showBubbleSize val="0"/>
        </c:dLbls>
        <c:gapWidth val="150"/>
        <c:axId val="104053376"/>
        <c:axId val="10405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xmlns:c16r2="http://schemas.microsoft.com/office/drawing/2015/06/chart">
            <c:ext xmlns:c16="http://schemas.microsoft.com/office/drawing/2014/chart" uri="{C3380CC4-5D6E-409C-BE32-E72D297353CC}">
              <c16:uniqueId val="{00000001-3F7D-44BF-9E7E-0AB3BE406164}"/>
            </c:ext>
          </c:extLst>
        </c:ser>
        <c:dLbls>
          <c:showLegendKey val="0"/>
          <c:showVal val="0"/>
          <c:showCatName val="0"/>
          <c:showSerName val="0"/>
          <c:showPercent val="0"/>
          <c:showBubbleSize val="0"/>
        </c:dLbls>
        <c:marker val="1"/>
        <c:smooth val="0"/>
        <c:axId val="104053376"/>
        <c:axId val="104055552"/>
      </c:lineChart>
      <c:dateAx>
        <c:axId val="104053376"/>
        <c:scaling>
          <c:orientation val="minMax"/>
        </c:scaling>
        <c:delete val="1"/>
        <c:axPos val="b"/>
        <c:numFmt formatCode="ge" sourceLinked="1"/>
        <c:majorTickMark val="none"/>
        <c:minorTickMark val="none"/>
        <c:tickLblPos val="none"/>
        <c:crossAx val="104055552"/>
        <c:crosses val="autoZero"/>
        <c:auto val="1"/>
        <c:lblOffset val="100"/>
        <c:baseTimeUnit val="years"/>
      </c:dateAx>
      <c:valAx>
        <c:axId val="1040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101.85</c:v>
                </c:pt>
                <c:pt idx="1">
                  <c:v>99.86</c:v>
                </c:pt>
                <c:pt idx="2">
                  <c:v>100.15</c:v>
                </c:pt>
                <c:pt idx="3">
                  <c:v>98.35</c:v>
                </c:pt>
                <c:pt idx="4">
                  <c:v>99.25</c:v>
                </c:pt>
              </c:numCache>
            </c:numRef>
          </c:val>
          <c:extLst xmlns:c16r2="http://schemas.microsoft.com/office/drawing/2015/06/chart">
            <c:ext xmlns:c16="http://schemas.microsoft.com/office/drawing/2014/chart" uri="{C3380CC4-5D6E-409C-BE32-E72D297353CC}">
              <c16:uniqueId val="{00000000-4642-42FB-A3F8-5A7EB1E60776}"/>
            </c:ext>
          </c:extLst>
        </c:ser>
        <c:dLbls>
          <c:showLegendKey val="0"/>
          <c:showVal val="0"/>
          <c:showCatName val="0"/>
          <c:showSerName val="0"/>
          <c:showPercent val="0"/>
          <c:showBubbleSize val="0"/>
        </c:dLbls>
        <c:gapWidth val="150"/>
        <c:axId val="89652224"/>
        <c:axId val="919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42-42FB-A3F8-5A7EB1E60776}"/>
            </c:ext>
          </c:extLst>
        </c:ser>
        <c:dLbls>
          <c:showLegendKey val="0"/>
          <c:showVal val="0"/>
          <c:showCatName val="0"/>
          <c:showSerName val="0"/>
          <c:showPercent val="0"/>
          <c:showBubbleSize val="0"/>
        </c:dLbls>
        <c:marker val="1"/>
        <c:smooth val="0"/>
        <c:axId val="89652224"/>
        <c:axId val="91952256"/>
      </c:lineChart>
      <c:dateAx>
        <c:axId val="89652224"/>
        <c:scaling>
          <c:orientation val="minMax"/>
        </c:scaling>
        <c:delete val="1"/>
        <c:axPos val="b"/>
        <c:numFmt formatCode="ge" sourceLinked="1"/>
        <c:majorTickMark val="none"/>
        <c:minorTickMark val="none"/>
        <c:tickLblPos val="none"/>
        <c:crossAx val="91952256"/>
        <c:crosses val="autoZero"/>
        <c:auto val="1"/>
        <c:lblOffset val="100"/>
        <c:baseTimeUnit val="years"/>
      </c:dateAx>
      <c:valAx>
        <c:axId val="919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EC-4364-8D7E-1CE95C4CEE93}"/>
            </c:ext>
          </c:extLst>
        </c:ser>
        <c:dLbls>
          <c:showLegendKey val="0"/>
          <c:showVal val="0"/>
          <c:showCatName val="0"/>
          <c:showSerName val="0"/>
          <c:showPercent val="0"/>
          <c:showBubbleSize val="0"/>
        </c:dLbls>
        <c:gapWidth val="150"/>
        <c:axId val="91979136"/>
        <c:axId val="91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EC-4364-8D7E-1CE95C4CEE93}"/>
            </c:ext>
          </c:extLst>
        </c:ser>
        <c:dLbls>
          <c:showLegendKey val="0"/>
          <c:showVal val="0"/>
          <c:showCatName val="0"/>
          <c:showSerName val="0"/>
          <c:showPercent val="0"/>
          <c:showBubbleSize val="0"/>
        </c:dLbls>
        <c:marker val="1"/>
        <c:smooth val="0"/>
        <c:axId val="91979136"/>
        <c:axId val="91997696"/>
      </c:lineChart>
      <c:dateAx>
        <c:axId val="91979136"/>
        <c:scaling>
          <c:orientation val="minMax"/>
        </c:scaling>
        <c:delete val="1"/>
        <c:axPos val="b"/>
        <c:numFmt formatCode="ge" sourceLinked="1"/>
        <c:majorTickMark val="none"/>
        <c:minorTickMark val="none"/>
        <c:tickLblPos val="none"/>
        <c:crossAx val="91997696"/>
        <c:crosses val="autoZero"/>
        <c:auto val="1"/>
        <c:lblOffset val="100"/>
        <c:baseTimeUnit val="years"/>
      </c:dateAx>
      <c:valAx>
        <c:axId val="91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28-4224-B501-0CAAB71A2989}"/>
            </c:ext>
          </c:extLst>
        </c:ser>
        <c:dLbls>
          <c:showLegendKey val="0"/>
          <c:showVal val="0"/>
          <c:showCatName val="0"/>
          <c:showSerName val="0"/>
          <c:showPercent val="0"/>
          <c:showBubbleSize val="0"/>
        </c:dLbls>
        <c:gapWidth val="150"/>
        <c:axId val="92090368"/>
        <c:axId val="920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28-4224-B501-0CAAB71A2989}"/>
            </c:ext>
          </c:extLst>
        </c:ser>
        <c:dLbls>
          <c:showLegendKey val="0"/>
          <c:showVal val="0"/>
          <c:showCatName val="0"/>
          <c:showSerName val="0"/>
          <c:showPercent val="0"/>
          <c:showBubbleSize val="0"/>
        </c:dLbls>
        <c:marker val="1"/>
        <c:smooth val="0"/>
        <c:axId val="92090368"/>
        <c:axId val="92092288"/>
      </c:lineChart>
      <c:dateAx>
        <c:axId val="92090368"/>
        <c:scaling>
          <c:orientation val="minMax"/>
        </c:scaling>
        <c:delete val="1"/>
        <c:axPos val="b"/>
        <c:numFmt formatCode="ge" sourceLinked="1"/>
        <c:majorTickMark val="none"/>
        <c:minorTickMark val="none"/>
        <c:tickLblPos val="none"/>
        <c:crossAx val="92092288"/>
        <c:crosses val="autoZero"/>
        <c:auto val="1"/>
        <c:lblOffset val="100"/>
        <c:baseTimeUnit val="years"/>
      </c:dateAx>
      <c:valAx>
        <c:axId val="92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F2-4E20-A5A1-E11AAED2F1D5}"/>
            </c:ext>
          </c:extLst>
        </c:ser>
        <c:dLbls>
          <c:showLegendKey val="0"/>
          <c:showVal val="0"/>
          <c:showCatName val="0"/>
          <c:showSerName val="0"/>
          <c:showPercent val="0"/>
          <c:showBubbleSize val="0"/>
        </c:dLbls>
        <c:gapWidth val="150"/>
        <c:axId val="92148480"/>
        <c:axId val="92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F2-4E20-A5A1-E11AAED2F1D5}"/>
            </c:ext>
          </c:extLst>
        </c:ser>
        <c:dLbls>
          <c:showLegendKey val="0"/>
          <c:showVal val="0"/>
          <c:showCatName val="0"/>
          <c:showSerName val="0"/>
          <c:showPercent val="0"/>
          <c:showBubbleSize val="0"/>
        </c:dLbls>
        <c:marker val="1"/>
        <c:smooth val="0"/>
        <c:axId val="92148480"/>
        <c:axId val="92150400"/>
      </c:lineChart>
      <c:dateAx>
        <c:axId val="92148480"/>
        <c:scaling>
          <c:orientation val="minMax"/>
        </c:scaling>
        <c:delete val="1"/>
        <c:axPos val="b"/>
        <c:numFmt formatCode="ge" sourceLinked="1"/>
        <c:majorTickMark val="none"/>
        <c:minorTickMark val="none"/>
        <c:tickLblPos val="none"/>
        <c:crossAx val="92150400"/>
        <c:crosses val="autoZero"/>
        <c:auto val="1"/>
        <c:lblOffset val="100"/>
        <c:baseTimeUnit val="years"/>
      </c:dateAx>
      <c:valAx>
        <c:axId val="921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11-4BD4-A2D4-A2079E7AF9D8}"/>
            </c:ext>
          </c:extLst>
        </c:ser>
        <c:dLbls>
          <c:showLegendKey val="0"/>
          <c:showVal val="0"/>
          <c:showCatName val="0"/>
          <c:showSerName val="0"/>
          <c:showPercent val="0"/>
          <c:showBubbleSize val="0"/>
        </c:dLbls>
        <c:gapWidth val="150"/>
        <c:axId val="92193920"/>
        <c:axId val="9219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11-4BD4-A2D4-A2079E7AF9D8}"/>
            </c:ext>
          </c:extLst>
        </c:ser>
        <c:dLbls>
          <c:showLegendKey val="0"/>
          <c:showVal val="0"/>
          <c:showCatName val="0"/>
          <c:showSerName val="0"/>
          <c:showPercent val="0"/>
          <c:showBubbleSize val="0"/>
        </c:dLbls>
        <c:marker val="1"/>
        <c:smooth val="0"/>
        <c:axId val="92193920"/>
        <c:axId val="92195840"/>
      </c:lineChart>
      <c:dateAx>
        <c:axId val="92193920"/>
        <c:scaling>
          <c:orientation val="minMax"/>
        </c:scaling>
        <c:delete val="1"/>
        <c:axPos val="b"/>
        <c:numFmt formatCode="ge" sourceLinked="1"/>
        <c:majorTickMark val="none"/>
        <c:minorTickMark val="none"/>
        <c:tickLblPos val="none"/>
        <c:crossAx val="92195840"/>
        <c:crosses val="autoZero"/>
        <c:auto val="1"/>
        <c:lblOffset val="100"/>
        <c:baseTimeUnit val="years"/>
      </c:dateAx>
      <c:valAx>
        <c:axId val="9219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9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2883.06</c:v>
                </c:pt>
                <c:pt idx="4" formatCode="#,##0.00;&quot;△&quot;#,##0.00;&quot;-&quot;">
                  <c:v>2775.13</c:v>
                </c:pt>
              </c:numCache>
            </c:numRef>
          </c:val>
          <c:extLst xmlns:c16r2="http://schemas.microsoft.com/office/drawing/2015/06/chart">
            <c:ext xmlns:c16="http://schemas.microsoft.com/office/drawing/2014/chart" uri="{C3380CC4-5D6E-409C-BE32-E72D297353CC}">
              <c16:uniqueId val="{00000000-593B-483D-8D26-4B7EF4EC75AE}"/>
            </c:ext>
          </c:extLst>
        </c:ser>
        <c:dLbls>
          <c:showLegendKey val="0"/>
          <c:showVal val="0"/>
          <c:showCatName val="0"/>
          <c:showSerName val="0"/>
          <c:showPercent val="0"/>
          <c:showBubbleSize val="0"/>
        </c:dLbls>
        <c:gapWidth val="150"/>
        <c:axId val="92243456"/>
        <c:axId val="9224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xmlns:c16r2="http://schemas.microsoft.com/office/drawing/2015/06/chart">
            <c:ext xmlns:c16="http://schemas.microsoft.com/office/drawing/2014/chart" uri="{C3380CC4-5D6E-409C-BE32-E72D297353CC}">
              <c16:uniqueId val="{00000001-593B-483D-8D26-4B7EF4EC75AE}"/>
            </c:ext>
          </c:extLst>
        </c:ser>
        <c:dLbls>
          <c:showLegendKey val="0"/>
          <c:showVal val="0"/>
          <c:showCatName val="0"/>
          <c:showSerName val="0"/>
          <c:showPercent val="0"/>
          <c:showBubbleSize val="0"/>
        </c:dLbls>
        <c:marker val="1"/>
        <c:smooth val="0"/>
        <c:axId val="92243456"/>
        <c:axId val="92245376"/>
      </c:lineChart>
      <c:dateAx>
        <c:axId val="92243456"/>
        <c:scaling>
          <c:orientation val="minMax"/>
        </c:scaling>
        <c:delete val="1"/>
        <c:axPos val="b"/>
        <c:numFmt formatCode="ge" sourceLinked="1"/>
        <c:majorTickMark val="none"/>
        <c:minorTickMark val="none"/>
        <c:tickLblPos val="none"/>
        <c:crossAx val="92245376"/>
        <c:crosses val="autoZero"/>
        <c:auto val="1"/>
        <c:lblOffset val="100"/>
        <c:baseTimeUnit val="years"/>
      </c:dateAx>
      <c:valAx>
        <c:axId val="922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71.099999999999994</c:v>
                </c:pt>
                <c:pt idx="1">
                  <c:v>80.180000000000007</c:v>
                </c:pt>
                <c:pt idx="2">
                  <c:v>81.05</c:v>
                </c:pt>
                <c:pt idx="3">
                  <c:v>76.41</c:v>
                </c:pt>
                <c:pt idx="4">
                  <c:v>81.27</c:v>
                </c:pt>
              </c:numCache>
            </c:numRef>
          </c:val>
          <c:extLst xmlns:c16r2="http://schemas.microsoft.com/office/drawing/2015/06/chart">
            <c:ext xmlns:c16="http://schemas.microsoft.com/office/drawing/2014/chart" uri="{C3380CC4-5D6E-409C-BE32-E72D297353CC}">
              <c16:uniqueId val="{00000000-F100-4967-BCFC-B493260D911E}"/>
            </c:ext>
          </c:extLst>
        </c:ser>
        <c:dLbls>
          <c:showLegendKey val="0"/>
          <c:showVal val="0"/>
          <c:showCatName val="0"/>
          <c:showSerName val="0"/>
          <c:showPercent val="0"/>
          <c:showBubbleSize val="0"/>
        </c:dLbls>
        <c:gapWidth val="150"/>
        <c:axId val="92268416"/>
        <c:axId val="1039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xmlns:c16r2="http://schemas.microsoft.com/office/drawing/2015/06/chart">
            <c:ext xmlns:c16="http://schemas.microsoft.com/office/drawing/2014/chart" uri="{C3380CC4-5D6E-409C-BE32-E72D297353CC}">
              <c16:uniqueId val="{00000001-F100-4967-BCFC-B493260D911E}"/>
            </c:ext>
          </c:extLst>
        </c:ser>
        <c:dLbls>
          <c:showLegendKey val="0"/>
          <c:showVal val="0"/>
          <c:showCatName val="0"/>
          <c:showSerName val="0"/>
          <c:showPercent val="0"/>
          <c:showBubbleSize val="0"/>
        </c:dLbls>
        <c:marker val="1"/>
        <c:smooth val="0"/>
        <c:axId val="92268416"/>
        <c:axId val="103940096"/>
      </c:lineChart>
      <c:dateAx>
        <c:axId val="92268416"/>
        <c:scaling>
          <c:orientation val="minMax"/>
        </c:scaling>
        <c:delete val="1"/>
        <c:axPos val="b"/>
        <c:numFmt formatCode="ge" sourceLinked="1"/>
        <c:majorTickMark val="none"/>
        <c:minorTickMark val="none"/>
        <c:tickLblPos val="none"/>
        <c:crossAx val="103940096"/>
        <c:crosses val="autoZero"/>
        <c:auto val="1"/>
        <c:lblOffset val="100"/>
        <c:baseTimeUnit val="years"/>
      </c:dateAx>
      <c:valAx>
        <c:axId val="1039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323.31</c:v>
                </c:pt>
                <c:pt idx="1">
                  <c:v>282.35000000000002</c:v>
                </c:pt>
                <c:pt idx="2">
                  <c:v>285.64</c:v>
                </c:pt>
                <c:pt idx="3">
                  <c:v>296.01</c:v>
                </c:pt>
                <c:pt idx="4">
                  <c:v>286.07</c:v>
                </c:pt>
              </c:numCache>
            </c:numRef>
          </c:val>
          <c:extLst xmlns:c16r2="http://schemas.microsoft.com/office/drawing/2015/06/chart">
            <c:ext xmlns:c16="http://schemas.microsoft.com/office/drawing/2014/chart" uri="{C3380CC4-5D6E-409C-BE32-E72D297353CC}">
              <c16:uniqueId val="{00000000-4324-4492-81DA-E4E274914397}"/>
            </c:ext>
          </c:extLst>
        </c:ser>
        <c:dLbls>
          <c:showLegendKey val="0"/>
          <c:showVal val="0"/>
          <c:showCatName val="0"/>
          <c:showSerName val="0"/>
          <c:showPercent val="0"/>
          <c:showBubbleSize val="0"/>
        </c:dLbls>
        <c:gapWidth val="150"/>
        <c:axId val="103966592"/>
        <c:axId val="1039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xmlns:c16r2="http://schemas.microsoft.com/office/drawing/2015/06/chart">
            <c:ext xmlns:c16="http://schemas.microsoft.com/office/drawing/2014/chart" uri="{C3380CC4-5D6E-409C-BE32-E72D297353CC}">
              <c16:uniqueId val="{00000001-4324-4492-81DA-E4E274914397}"/>
            </c:ext>
          </c:extLst>
        </c:ser>
        <c:dLbls>
          <c:showLegendKey val="0"/>
          <c:showVal val="0"/>
          <c:showCatName val="0"/>
          <c:showSerName val="0"/>
          <c:showPercent val="0"/>
          <c:showBubbleSize val="0"/>
        </c:dLbls>
        <c:marker val="1"/>
        <c:smooth val="0"/>
        <c:axId val="103966592"/>
        <c:axId val="103972864"/>
      </c:lineChart>
      <c:dateAx>
        <c:axId val="103966592"/>
        <c:scaling>
          <c:orientation val="minMax"/>
        </c:scaling>
        <c:delete val="1"/>
        <c:axPos val="b"/>
        <c:numFmt formatCode="ge" sourceLinked="1"/>
        <c:majorTickMark val="none"/>
        <c:minorTickMark val="none"/>
        <c:tickLblPos val="none"/>
        <c:crossAx val="103972864"/>
        <c:crosses val="autoZero"/>
        <c:auto val="1"/>
        <c:lblOffset val="100"/>
        <c:baseTimeUnit val="years"/>
      </c:dateAx>
      <c:valAx>
        <c:axId val="1039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佐渡市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4">
        <f>データ!S6</f>
        <v>55333</v>
      </c>
      <c r="AM8" s="74"/>
      <c r="AN8" s="74"/>
      <c r="AO8" s="74"/>
      <c r="AP8" s="74"/>
      <c r="AQ8" s="74"/>
      <c r="AR8" s="74"/>
      <c r="AS8" s="74"/>
      <c r="AT8" s="73">
        <f>データ!T6</f>
        <v>855.67</v>
      </c>
      <c r="AU8" s="73"/>
      <c r="AV8" s="73"/>
      <c r="AW8" s="73"/>
      <c r="AX8" s="73"/>
      <c r="AY8" s="73"/>
      <c r="AZ8" s="73"/>
      <c r="BA8" s="73"/>
      <c r="BB8" s="73">
        <f>データ!U6</f>
        <v>64.67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52.05</v>
      </c>
      <c r="Q10" s="73"/>
      <c r="R10" s="73"/>
      <c r="S10" s="73"/>
      <c r="T10" s="73"/>
      <c r="U10" s="73"/>
      <c r="V10" s="73"/>
      <c r="W10" s="73">
        <f>データ!Q6</f>
        <v>97.9</v>
      </c>
      <c r="X10" s="73"/>
      <c r="Y10" s="73"/>
      <c r="Z10" s="73"/>
      <c r="AA10" s="73"/>
      <c r="AB10" s="73"/>
      <c r="AC10" s="73"/>
      <c r="AD10" s="74">
        <f>データ!R6</f>
        <v>4212</v>
      </c>
      <c r="AE10" s="74"/>
      <c r="AF10" s="74"/>
      <c r="AG10" s="74"/>
      <c r="AH10" s="74"/>
      <c r="AI10" s="74"/>
      <c r="AJ10" s="74"/>
      <c r="AK10" s="2"/>
      <c r="AL10" s="74">
        <f>データ!V6</f>
        <v>28449</v>
      </c>
      <c r="AM10" s="74"/>
      <c r="AN10" s="74"/>
      <c r="AO10" s="74"/>
      <c r="AP10" s="74"/>
      <c r="AQ10" s="74"/>
      <c r="AR10" s="74"/>
      <c r="AS10" s="74"/>
      <c r="AT10" s="73">
        <f>データ!W6</f>
        <v>15</v>
      </c>
      <c r="AU10" s="73"/>
      <c r="AV10" s="73"/>
      <c r="AW10" s="73"/>
      <c r="AX10" s="73"/>
      <c r="AY10" s="73"/>
      <c r="AZ10" s="73"/>
      <c r="BA10" s="73"/>
      <c r="BB10" s="73">
        <f>データ!X6</f>
        <v>1896.6</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kO9B68XGb7L81myTz6e7z31KgUNmJagPwPqjiR52tKBkqr/ezQtGwXCmC4FQlj8sOCR9c7LnumFUHyZKi/tfeg==" saltValue="qU5myDWoDeMxvjVB18p1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152242</v>
      </c>
      <c r="D6" s="33">
        <f t="shared" si="3"/>
        <v>47</v>
      </c>
      <c r="E6" s="33">
        <f t="shared" si="3"/>
        <v>17</v>
      </c>
      <c r="F6" s="33">
        <f t="shared" si="3"/>
        <v>1</v>
      </c>
      <c r="G6" s="33">
        <f t="shared" si="3"/>
        <v>0</v>
      </c>
      <c r="H6" s="33" t="str">
        <f t="shared" si="3"/>
        <v>新潟県　佐渡市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52.05</v>
      </c>
      <c r="Q6" s="34">
        <f t="shared" si="3"/>
        <v>97.9</v>
      </c>
      <c r="R6" s="34">
        <f t="shared" si="3"/>
        <v>4212</v>
      </c>
      <c r="S6" s="34">
        <f t="shared" si="3"/>
        <v>55333</v>
      </c>
      <c r="T6" s="34">
        <f t="shared" si="3"/>
        <v>855.67</v>
      </c>
      <c r="U6" s="34">
        <f t="shared" si="3"/>
        <v>64.67</v>
      </c>
      <c r="V6" s="34">
        <f t="shared" si="3"/>
        <v>28449</v>
      </c>
      <c r="W6" s="34">
        <f t="shared" si="3"/>
        <v>15</v>
      </c>
      <c r="X6" s="34">
        <f t="shared" si="3"/>
        <v>1896.6</v>
      </c>
      <c r="Y6" s="35">
        <f>IF(Y7="",NA(),Y7)</f>
        <v>101.85</v>
      </c>
      <c r="Z6" s="35">
        <f t="shared" ref="Z6:AH6" si="4">IF(Z7="",NA(),Z7)</f>
        <v>99.86</v>
      </c>
      <c r="AA6" s="35">
        <f t="shared" si="4"/>
        <v>100.15</v>
      </c>
      <c r="AB6" s="35">
        <f t="shared" si="4"/>
        <v>98.35</v>
      </c>
      <c r="AC6" s="35">
        <f t="shared" si="4"/>
        <v>99.25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2883.06</v>
      </c>
      <c r="BJ6" s="35">
        <f t="shared" si="7"/>
        <v>2775.13</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71.099999999999994</v>
      </c>
      <c r="BR6" s="35">
        <f t="shared" ref="BR6:BZ6" si="8">IF(BR7="",NA(),BR7)</f>
        <v>80.180000000000007</v>
      </c>
      <c r="BS6" s="35">
        <f t="shared" si="8"/>
        <v>81.05</v>
      </c>
      <c r="BT6" s="35">
        <f t="shared" si="8"/>
        <v>76.41</v>
      </c>
      <c r="BU6" s="35">
        <f t="shared" si="8"/>
        <v>81.27</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323.31</v>
      </c>
      <c r="CC6" s="35">
        <f t="shared" ref="CC6:CK6" si="9">IF(CC7="",NA(),CC7)</f>
        <v>282.35000000000002</v>
      </c>
      <c r="CD6" s="35">
        <f t="shared" si="9"/>
        <v>285.64</v>
      </c>
      <c r="CE6" s="35">
        <f t="shared" si="9"/>
        <v>296.01</v>
      </c>
      <c r="CF6" s="35">
        <f t="shared" si="9"/>
        <v>286.07</v>
      </c>
      <c r="CG6" s="35">
        <f t="shared" si="9"/>
        <v>248.89</v>
      </c>
      <c r="CH6" s="35">
        <f t="shared" si="9"/>
        <v>250.84</v>
      </c>
      <c r="CI6" s="35">
        <f t="shared" si="9"/>
        <v>235.61</v>
      </c>
      <c r="CJ6" s="35">
        <f t="shared" si="9"/>
        <v>216.21</v>
      </c>
      <c r="CK6" s="35">
        <f t="shared" si="9"/>
        <v>220.31</v>
      </c>
      <c r="CL6" s="34" t="str">
        <f>IF(CL7="","",IF(CL7="-","【-】","【"&amp;SUBSTITUTE(TEXT(CL7,"#,##0.00"),"-","△")&amp;"】"))</f>
        <v>【136.86】</v>
      </c>
      <c r="CM6" s="35">
        <f>IF(CM7="",NA(),CM7)</f>
        <v>34.97</v>
      </c>
      <c r="CN6" s="35">
        <f t="shared" ref="CN6:CV6" si="10">IF(CN7="",NA(),CN7)</f>
        <v>34.96</v>
      </c>
      <c r="CO6" s="35">
        <f t="shared" si="10"/>
        <v>35.229999999999997</v>
      </c>
      <c r="CP6" s="35">
        <f t="shared" si="10"/>
        <v>36.049999999999997</v>
      </c>
      <c r="CQ6" s="35">
        <f t="shared" si="10"/>
        <v>35.17</v>
      </c>
      <c r="CR6" s="35">
        <f t="shared" si="10"/>
        <v>49.89</v>
      </c>
      <c r="CS6" s="35">
        <f t="shared" si="10"/>
        <v>49.39</v>
      </c>
      <c r="CT6" s="35">
        <f t="shared" si="10"/>
        <v>49.25</v>
      </c>
      <c r="CU6" s="35">
        <f t="shared" si="10"/>
        <v>50.24</v>
      </c>
      <c r="CV6" s="35">
        <f t="shared" si="10"/>
        <v>49.68</v>
      </c>
      <c r="CW6" s="34" t="str">
        <f>IF(CW7="","",IF(CW7="-","【-】","【"&amp;SUBSTITUTE(TEXT(CW7,"#,##0.00"),"-","△")&amp;"】"))</f>
        <v>【58.98】</v>
      </c>
      <c r="CX6" s="35">
        <f>IF(CX7="",NA(),CX7)</f>
        <v>60.91</v>
      </c>
      <c r="CY6" s="35">
        <f t="shared" ref="CY6:DG6" si="11">IF(CY7="",NA(),CY7)</f>
        <v>60.87</v>
      </c>
      <c r="CZ6" s="35">
        <f t="shared" si="11"/>
        <v>61.97</v>
      </c>
      <c r="DA6" s="35">
        <f t="shared" si="11"/>
        <v>62.61</v>
      </c>
      <c r="DB6" s="35">
        <f t="shared" si="11"/>
        <v>63.66</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0.26</v>
      </c>
      <c r="EH6" s="35">
        <f t="shared" si="14"/>
        <v>1.55</v>
      </c>
      <c r="EI6" s="35">
        <f t="shared" si="14"/>
        <v>1.62</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152242</v>
      </c>
      <c r="D7" s="37">
        <v>47</v>
      </c>
      <c r="E7" s="37">
        <v>17</v>
      </c>
      <c r="F7" s="37">
        <v>1</v>
      </c>
      <c r="G7" s="37">
        <v>0</v>
      </c>
      <c r="H7" s="37" t="s">
        <v>98</v>
      </c>
      <c r="I7" s="37" t="s">
        <v>99</v>
      </c>
      <c r="J7" s="37" t="s">
        <v>100</v>
      </c>
      <c r="K7" s="37" t="s">
        <v>101</v>
      </c>
      <c r="L7" s="37" t="s">
        <v>102</v>
      </c>
      <c r="M7" s="37" t="s">
        <v>103</v>
      </c>
      <c r="N7" s="38" t="s">
        <v>104</v>
      </c>
      <c r="O7" s="38" t="s">
        <v>105</v>
      </c>
      <c r="P7" s="38">
        <v>52.05</v>
      </c>
      <c r="Q7" s="38">
        <v>97.9</v>
      </c>
      <c r="R7" s="38">
        <v>4212</v>
      </c>
      <c r="S7" s="38">
        <v>55333</v>
      </c>
      <c r="T7" s="38">
        <v>855.67</v>
      </c>
      <c r="U7" s="38">
        <v>64.67</v>
      </c>
      <c r="V7" s="38">
        <v>28449</v>
      </c>
      <c r="W7" s="38">
        <v>15</v>
      </c>
      <c r="X7" s="38">
        <v>1896.6</v>
      </c>
      <c r="Y7" s="38">
        <v>101.85</v>
      </c>
      <c r="Z7" s="38">
        <v>99.86</v>
      </c>
      <c r="AA7" s="38">
        <v>100.15</v>
      </c>
      <c r="AB7" s="38">
        <v>98.35</v>
      </c>
      <c r="AC7" s="38">
        <v>99.25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2883.06</v>
      </c>
      <c r="BJ7" s="38">
        <v>2775.13</v>
      </c>
      <c r="BK7" s="38">
        <v>1203.71</v>
      </c>
      <c r="BL7" s="38">
        <v>1162.3599999999999</v>
      </c>
      <c r="BM7" s="38">
        <v>1047.6500000000001</v>
      </c>
      <c r="BN7" s="38">
        <v>1124.26</v>
      </c>
      <c r="BO7" s="38">
        <v>1048.23</v>
      </c>
      <c r="BP7" s="38">
        <v>682.78</v>
      </c>
      <c r="BQ7" s="38">
        <v>71.099999999999994</v>
      </c>
      <c r="BR7" s="38">
        <v>80.180000000000007</v>
      </c>
      <c r="BS7" s="38">
        <v>81.05</v>
      </c>
      <c r="BT7" s="38">
        <v>76.41</v>
      </c>
      <c r="BU7" s="38">
        <v>81.27</v>
      </c>
      <c r="BV7" s="38">
        <v>69.739999999999995</v>
      </c>
      <c r="BW7" s="38">
        <v>68.209999999999994</v>
      </c>
      <c r="BX7" s="38">
        <v>74.040000000000006</v>
      </c>
      <c r="BY7" s="38">
        <v>80.58</v>
      </c>
      <c r="BZ7" s="38">
        <v>78.92</v>
      </c>
      <c r="CA7" s="38">
        <v>100.91</v>
      </c>
      <c r="CB7" s="38">
        <v>323.31</v>
      </c>
      <c r="CC7" s="38">
        <v>282.35000000000002</v>
      </c>
      <c r="CD7" s="38">
        <v>285.64</v>
      </c>
      <c r="CE7" s="38">
        <v>296.01</v>
      </c>
      <c r="CF7" s="38">
        <v>286.07</v>
      </c>
      <c r="CG7" s="38">
        <v>248.89</v>
      </c>
      <c r="CH7" s="38">
        <v>250.84</v>
      </c>
      <c r="CI7" s="38">
        <v>235.61</v>
      </c>
      <c r="CJ7" s="38">
        <v>216.21</v>
      </c>
      <c r="CK7" s="38">
        <v>220.31</v>
      </c>
      <c r="CL7" s="38">
        <v>136.86000000000001</v>
      </c>
      <c r="CM7" s="38">
        <v>34.97</v>
      </c>
      <c r="CN7" s="38">
        <v>34.96</v>
      </c>
      <c r="CO7" s="38">
        <v>35.229999999999997</v>
      </c>
      <c r="CP7" s="38">
        <v>36.049999999999997</v>
      </c>
      <c r="CQ7" s="38">
        <v>35.17</v>
      </c>
      <c r="CR7" s="38">
        <v>49.89</v>
      </c>
      <c r="CS7" s="38">
        <v>49.39</v>
      </c>
      <c r="CT7" s="38">
        <v>49.25</v>
      </c>
      <c r="CU7" s="38">
        <v>50.24</v>
      </c>
      <c r="CV7" s="38">
        <v>49.68</v>
      </c>
      <c r="CW7" s="38">
        <v>58.98</v>
      </c>
      <c r="CX7" s="38">
        <v>60.91</v>
      </c>
      <c r="CY7" s="38">
        <v>60.87</v>
      </c>
      <c r="CZ7" s="38">
        <v>61.97</v>
      </c>
      <c r="DA7" s="38">
        <v>62.61</v>
      </c>
      <c r="DB7" s="38">
        <v>63.66</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0.26</v>
      </c>
      <c r="EH7" s="38">
        <v>1.55</v>
      </c>
      <c r="EI7" s="38">
        <v>1.62</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2020-01-27T00:51:48Z</cp:lastPrinted>
  <dcterms:created xsi:type="dcterms:W3CDTF">2019-12-05T05:03:56Z</dcterms:created>
  <dcterms:modified xsi:type="dcterms:W3CDTF">2020-03-25T01:10:22Z</dcterms:modified>
  <cp:category/>
</cp:coreProperties>
</file>