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5DqCzsvtkBfH2PlRz6wg3DylC4dmz2i4lpevdVDtGLedWpbio8IouH82o54tjt9Ap89IUo5d8UJ8bhN/VrwA==" workbookSaltValue="igIpmdgzpYJpX7cISKxjV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<sst xmlns="http://schemas.openxmlformats.org/spreadsheetml/2006/main" count="228" uniqueCount="114">
  <si>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</si>
  <si>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</si>
  <si>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</si>
  <si>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</si>
  <si>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</si>
  <si>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</si>
  <si>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</si>
  <si>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</si>
  <si>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</si>
  <si>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</si>
  <si>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</si>
  <si>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</si>
  <si>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</si>
  <si>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</si>
  <si>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</si>
  <si>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</si>
  <si>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</si>
  <si>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</si>
  <si>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</si>
  <si>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</si>
  <si>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</si>
  <si>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</si>
  <si>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</si>
  <si>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</si>
  <si>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</si>
  <si>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</si>
  <si>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</si>
  <si>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</si>
  <si>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</si>
  <si>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</si>
  <si>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</si>
  <si>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</si>
  <si>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</si>
  <si>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</si>
  <si>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</si>
  <si>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</si>
  <si>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</si>
  <si>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</si>
  <si>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</si>
  <si>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</si>
  <si>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</si>
  <si>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</si>
  <si>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</si>
  <si>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</si>
  <si>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</si>
  <si>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</si>
  <si>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</si>
  <si>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</si>
  <si>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</si>
  <si>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</si>
  <si>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</si>
  <si>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</si>
  <si>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</si>
  <si>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</si>
  <si>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</si>
  <si>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</si>
  <si>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</si>
  <si>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</si>
  <si>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</si>
  <si>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</si>
  <si>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</si>
  <si>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</si>
  <si>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</si>
  <si>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</si>
  <si>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</si>
  <si>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</si>
  <si>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</si>
  <si>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</si>
  <si>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</si>
  <si>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</si>
  <si>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</si>
  <si>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</si>
  <si>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</si>
  <si>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</si>
  <si>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</si>
  <si>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</si>
  <si>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</si>
  <si>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</si>
  <si>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</si>
  <si>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</si>
  <si>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</si>
  <si>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</si>
  <si>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</si>
  <si>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</si>
  <si>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</si>
  <si>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</si>
  <si>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</si>
  <si>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</si>
  <si>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</si>
  <si>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</si>
  <si>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</si>
  <si>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</si>
  <si>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</si>
  <si>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</si>
  <si>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</si>
  <si>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</si>
  <si>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</si>
  <si>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</si>
  <si>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</si>
  <si>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</si>
  <si>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</si>
  <si>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</si>
  <si>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</si>
  <si>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</si>
  <si>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</si>
  <si>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</si>
  <si>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</si>
  <si>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</si>
  <si>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</si>
  <si>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</si>
  <si>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</si>
  <si>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人口減少が著しいため、施設利用率は低く施設規模の見直しが必要である。
</t>
    <phoneticPr fontId="15"/>
  </si>
  <si>
    <t>　今後、施設及び管渠が法定耐用年数に達し老朽化を迎えるため、改築等の財源確保が必要になる。</t>
    <phoneticPr fontId="15"/>
  </si>
  <si>
    <t>　今後の改善に向けた取組みとしては、機能保全計画により計画的・効率的な施設更新を図ることで費用を抑制し、下水道事業の健全経営に努めながら安定した汚水処理サービスの提供を目指します。</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</si>
</sst>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C2-4D8F-B465-9A4B5AB6457C}"/>
            </c:ext>
          </c:extLst>
        </c:ser>
        <c:dLbls>
          <c:showLegendKey val="0"/>
          <c:showVal val="0"/>
          <c:showCatName val="0"/>
          <c:showSerName val="0"/>
          <c:showPercent val="0"/>
          <c:showBubbleSize val="0"/>
        </c:dLbls>
        <c:gapWidth val="150"/>
        <c:axId val="86522496"/>
        <c:axId val="865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0.12</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BC2-4D8F-B465-9A4B5AB6457C}"/>
            </c:ext>
          </c:extLst>
        </c:ser>
        <c:dLbls>
          <c:showLegendKey val="0"/>
          <c:showVal val="0"/>
          <c:showCatName val="0"/>
          <c:showSerName val="0"/>
          <c:showPercent val="0"/>
          <c:showBubbleSize val="0"/>
        </c:dLbls>
        <c:marker val="1"/>
        <c:smooth val="0"/>
        <c:axId val="86522496"/>
        <c:axId val="86536960"/>
      </c:lineChart>
      <c:dateAx>
        <c:axId val="86522496"/>
        <c:scaling>
          <c:orientation val="minMax"/>
        </c:scaling>
        <c:delete val="1"/>
        <c:axPos val="b"/>
        <c:numFmt formatCode="ge" sourceLinked="1"/>
        <c:majorTickMark val="none"/>
        <c:minorTickMark val="none"/>
        <c:tickLblPos val="none"/>
        <c:crossAx val="86536960"/>
        <c:crosses val="autoZero"/>
        <c:auto val="1"/>
        <c:lblOffset val="100"/>
        <c:baseTimeUnit val="years"/>
      </c:dateAx>
      <c:valAx>
        <c:axId val="865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20.37</c:v>
                </c:pt>
                <c:pt idx="1">
                  <c:v>20.37</c:v>
                </c:pt>
                <c:pt idx="2">
                  <c:v>17.23</c:v>
                </c:pt>
                <c:pt idx="3">
                  <c:v>20.37</c:v>
                </c:pt>
                <c:pt idx="4">
                  <c:v>20.23</c:v>
                </c:pt>
              </c:numCache>
            </c:numRef>
          </c:val>
          <c:extLst xmlns:c16r2="http://schemas.microsoft.com/office/drawing/2015/06/chart">
            <c:ext xmlns:c16="http://schemas.microsoft.com/office/drawing/2014/chart" uri="{C3380CC4-5D6E-409C-BE32-E72D297353CC}">
              <c16:uniqueId val="{00000000-0E07-4611-9DFB-6981A0A4C2C2}"/>
            </c:ext>
          </c:extLst>
        </c:ser>
        <c:dLbls>
          <c:showLegendKey val="0"/>
          <c:showVal val="0"/>
          <c:showCatName val="0"/>
          <c:showSerName val="0"/>
          <c:showPercent val="0"/>
          <c:showBubbleSize val="0"/>
        </c:dLbls>
        <c:gapWidth val="150"/>
        <c:axId val="92981504"/>
        <c:axId val="929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39.9</c:v>
                </c:pt>
                <c:pt idx="3">
                  <c:v>39.799999999999997</c:v>
                </c:pt>
                <c:pt idx="4">
                  <c:v>40.83</c:v>
                </c:pt>
              </c:numCache>
            </c:numRef>
          </c:val>
          <c:smooth val="0"/>
          <c:extLst xmlns:c16r2="http://schemas.microsoft.com/office/drawing/2015/06/chart">
            <c:ext xmlns:c16="http://schemas.microsoft.com/office/drawing/2014/chart" uri="{C3380CC4-5D6E-409C-BE32-E72D297353CC}">
              <c16:uniqueId val="{00000001-0E07-4611-9DFB-6981A0A4C2C2}"/>
            </c:ext>
          </c:extLst>
        </c:ser>
        <c:dLbls>
          <c:showLegendKey val="0"/>
          <c:showVal val="0"/>
          <c:showCatName val="0"/>
          <c:showSerName val="0"/>
          <c:showPercent val="0"/>
          <c:showBubbleSize val="0"/>
        </c:dLbls>
        <c:marker val="1"/>
        <c:smooth val="0"/>
        <c:axId val="92981504"/>
        <c:axId val="92995968"/>
      </c:lineChart>
      <c:dateAx>
        <c:axId val="92981504"/>
        <c:scaling>
          <c:orientation val="minMax"/>
        </c:scaling>
        <c:delete val="1"/>
        <c:axPos val="b"/>
        <c:numFmt formatCode="ge" sourceLinked="1"/>
        <c:majorTickMark val="none"/>
        <c:minorTickMark val="none"/>
        <c:tickLblPos val="none"/>
        <c:crossAx val="92995968"/>
        <c:crosses val="autoZero"/>
        <c:auto val="1"/>
        <c:lblOffset val="100"/>
        <c:baseTimeUnit val="years"/>
      </c:dateAx>
      <c:valAx>
        <c:axId val="929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89.58</c:v>
                </c:pt>
                <c:pt idx="1">
                  <c:v>83.56</c:v>
                </c:pt>
                <c:pt idx="2">
                  <c:v>84.07</c:v>
                </c:pt>
                <c:pt idx="3">
                  <c:v>85.26</c:v>
                </c:pt>
                <c:pt idx="4">
                  <c:v>85.63</c:v>
                </c:pt>
              </c:numCache>
            </c:numRef>
          </c:val>
          <c:extLst xmlns:c16r2="http://schemas.microsoft.com/office/drawing/2015/06/chart">
            <c:ext xmlns:c16="http://schemas.microsoft.com/office/drawing/2014/chart" uri="{C3380CC4-5D6E-409C-BE32-E72D297353CC}">
              <c16:uniqueId val="{00000000-C391-4D44-B5E0-37FB038D14A2}"/>
            </c:ext>
          </c:extLst>
        </c:ser>
        <c:dLbls>
          <c:showLegendKey val="0"/>
          <c:showVal val="0"/>
          <c:showCatName val="0"/>
          <c:showSerName val="0"/>
          <c:showPercent val="0"/>
          <c:showBubbleSize val="0"/>
        </c:dLbls>
        <c:gapWidth val="150"/>
        <c:axId val="93039232"/>
        <c:axId val="930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85.72</c:v>
                </c:pt>
                <c:pt idx="3">
                  <c:v>85.32</c:v>
                </c:pt>
                <c:pt idx="4">
                  <c:v>86</c:v>
                </c:pt>
              </c:numCache>
            </c:numRef>
          </c:val>
          <c:smooth val="0"/>
          <c:extLst xmlns:c16r2="http://schemas.microsoft.com/office/drawing/2015/06/chart">
            <c:ext xmlns:c16="http://schemas.microsoft.com/office/drawing/2014/chart" uri="{C3380CC4-5D6E-409C-BE32-E72D297353CC}">
              <c16:uniqueId val="{00000001-C391-4D44-B5E0-37FB038D14A2}"/>
            </c:ext>
          </c:extLst>
        </c:ser>
        <c:dLbls>
          <c:showLegendKey val="0"/>
          <c:showVal val="0"/>
          <c:showCatName val="0"/>
          <c:showSerName val="0"/>
          <c:showPercent val="0"/>
          <c:showBubbleSize val="0"/>
        </c:dLbls>
        <c:marker val="1"/>
        <c:smooth val="0"/>
        <c:axId val="93039232"/>
        <c:axId val="93045504"/>
      </c:lineChart>
      <c:dateAx>
        <c:axId val="93039232"/>
        <c:scaling>
          <c:orientation val="minMax"/>
        </c:scaling>
        <c:delete val="1"/>
        <c:axPos val="b"/>
        <c:numFmt formatCode="ge" sourceLinked="1"/>
        <c:majorTickMark val="none"/>
        <c:minorTickMark val="none"/>
        <c:tickLblPos val="none"/>
        <c:crossAx val="93045504"/>
        <c:crosses val="autoZero"/>
        <c:auto val="1"/>
        <c:lblOffset val="100"/>
        <c:baseTimeUnit val="years"/>
      </c:dateAx>
      <c:valAx>
        <c:axId val="930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103.48</c:v>
                </c:pt>
                <c:pt idx="1">
                  <c:v>105.32</c:v>
                </c:pt>
                <c:pt idx="2">
                  <c:v>83.47</c:v>
                </c:pt>
                <c:pt idx="3">
                  <c:v>150.56</c:v>
                </c:pt>
                <c:pt idx="4">
                  <c:v>81.680000000000007</c:v>
                </c:pt>
              </c:numCache>
            </c:numRef>
          </c:val>
          <c:extLst xmlns:c16r2="http://schemas.microsoft.com/office/drawing/2015/06/chart">
            <c:ext xmlns:c16="http://schemas.microsoft.com/office/drawing/2014/chart" uri="{C3380CC4-5D6E-409C-BE32-E72D297353CC}">
              <c16:uniqueId val="{00000000-D719-4B2D-A7F8-E66D83D45373}"/>
            </c:ext>
          </c:extLst>
        </c:ser>
        <c:dLbls>
          <c:showLegendKey val="0"/>
          <c:showVal val="0"/>
          <c:showCatName val="0"/>
          <c:showSerName val="0"/>
          <c:showPercent val="0"/>
          <c:showBubbleSize val="0"/>
        </c:dLbls>
        <c:gapWidth val="150"/>
        <c:axId val="86567936"/>
        <c:axId val="865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19-4B2D-A7F8-E66D83D45373}"/>
            </c:ext>
          </c:extLst>
        </c:ser>
        <c:dLbls>
          <c:showLegendKey val="0"/>
          <c:showVal val="0"/>
          <c:showCatName val="0"/>
          <c:showSerName val="0"/>
          <c:showPercent val="0"/>
          <c:showBubbleSize val="0"/>
        </c:dLbls>
        <c:marker val="1"/>
        <c:smooth val="0"/>
        <c:axId val="86567936"/>
        <c:axId val="86578304"/>
      </c:lineChart>
      <c:dateAx>
        <c:axId val="86567936"/>
        <c:scaling>
          <c:orientation val="minMax"/>
        </c:scaling>
        <c:delete val="1"/>
        <c:axPos val="b"/>
        <c:numFmt formatCode="ge" sourceLinked="1"/>
        <c:majorTickMark val="none"/>
        <c:minorTickMark val="none"/>
        <c:tickLblPos val="none"/>
        <c:crossAx val="86578304"/>
        <c:crosses val="autoZero"/>
        <c:auto val="1"/>
        <c:lblOffset val="100"/>
        <c:baseTimeUnit val="years"/>
      </c:dateAx>
      <c:valAx>
        <c:axId val="865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79-4EC8-A63B-BEAC3569D764}"/>
            </c:ext>
          </c:extLst>
        </c:ser>
        <c:dLbls>
          <c:showLegendKey val="0"/>
          <c:showVal val="0"/>
          <c:showCatName val="0"/>
          <c:showSerName val="0"/>
          <c:showPercent val="0"/>
          <c:showBubbleSize val="0"/>
        </c:dLbls>
        <c:gapWidth val="150"/>
        <c:axId val="86605184"/>
        <c:axId val="866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79-4EC8-A63B-BEAC3569D764}"/>
            </c:ext>
          </c:extLst>
        </c:ser>
        <c:dLbls>
          <c:showLegendKey val="0"/>
          <c:showVal val="0"/>
          <c:showCatName val="0"/>
          <c:showSerName val="0"/>
          <c:showPercent val="0"/>
          <c:showBubbleSize val="0"/>
        </c:dLbls>
        <c:marker val="1"/>
        <c:smooth val="0"/>
        <c:axId val="86605184"/>
        <c:axId val="86623744"/>
      </c:lineChart>
      <c:dateAx>
        <c:axId val="86605184"/>
        <c:scaling>
          <c:orientation val="minMax"/>
        </c:scaling>
        <c:delete val="1"/>
        <c:axPos val="b"/>
        <c:numFmt formatCode="ge" sourceLinked="1"/>
        <c:majorTickMark val="none"/>
        <c:minorTickMark val="none"/>
        <c:tickLblPos val="none"/>
        <c:crossAx val="86623744"/>
        <c:crosses val="autoZero"/>
        <c:auto val="1"/>
        <c:lblOffset val="100"/>
        <c:baseTimeUnit val="years"/>
      </c:dateAx>
      <c:valAx>
        <c:axId val="86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68-4E32-8416-33A1640B4A33}"/>
            </c:ext>
          </c:extLst>
        </c:ser>
        <c:dLbls>
          <c:showLegendKey val="0"/>
          <c:showVal val="0"/>
          <c:showCatName val="0"/>
          <c:showSerName val="0"/>
          <c:showPercent val="0"/>
          <c:showBubbleSize val="0"/>
        </c:dLbls>
        <c:gapWidth val="150"/>
        <c:axId val="88225280"/>
        <c:axId val="882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68-4E32-8416-33A1640B4A33}"/>
            </c:ext>
          </c:extLst>
        </c:ser>
        <c:dLbls>
          <c:showLegendKey val="0"/>
          <c:showVal val="0"/>
          <c:showCatName val="0"/>
          <c:showSerName val="0"/>
          <c:showPercent val="0"/>
          <c:showBubbleSize val="0"/>
        </c:dLbls>
        <c:marker val="1"/>
        <c:smooth val="0"/>
        <c:axId val="88225280"/>
        <c:axId val="88227200"/>
      </c:lineChart>
      <c:dateAx>
        <c:axId val="88225280"/>
        <c:scaling>
          <c:orientation val="minMax"/>
        </c:scaling>
        <c:delete val="1"/>
        <c:axPos val="b"/>
        <c:numFmt formatCode="ge" sourceLinked="1"/>
        <c:majorTickMark val="none"/>
        <c:minorTickMark val="none"/>
        <c:tickLblPos val="none"/>
        <c:crossAx val="88227200"/>
        <c:crosses val="autoZero"/>
        <c:auto val="1"/>
        <c:lblOffset val="100"/>
        <c:baseTimeUnit val="years"/>
      </c:dateAx>
      <c:valAx>
        <c:axId val="882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D1-4079-B78E-4772C9D0E634}"/>
            </c:ext>
          </c:extLst>
        </c:ser>
        <c:dLbls>
          <c:showLegendKey val="0"/>
          <c:showVal val="0"/>
          <c:showCatName val="0"/>
          <c:showSerName val="0"/>
          <c:showPercent val="0"/>
          <c:showBubbleSize val="0"/>
        </c:dLbls>
        <c:gapWidth val="150"/>
        <c:axId val="88275584"/>
        <c:axId val="927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D1-4079-B78E-4772C9D0E634}"/>
            </c:ext>
          </c:extLst>
        </c:ser>
        <c:dLbls>
          <c:showLegendKey val="0"/>
          <c:showVal val="0"/>
          <c:showCatName val="0"/>
          <c:showSerName val="0"/>
          <c:showPercent val="0"/>
          <c:showBubbleSize val="0"/>
        </c:dLbls>
        <c:marker val="1"/>
        <c:smooth val="0"/>
        <c:axId val="88275584"/>
        <c:axId val="92738304"/>
      </c:lineChart>
      <c:dateAx>
        <c:axId val="88275584"/>
        <c:scaling>
          <c:orientation val="minMax"/>
        </c:scaling>
        <c:delete val="1"/>
        <c:axPos val="b"/>
        <c:numFmt formatCode="ge" sourceLinked="1"/>
        <c:majorTickMark val="none"/>
        <c:minorTickMark val="none"/>
        <c:tickLblPos val="none"/>
        <c:crossAx val="92738304"/>
        <c:crosses val="autoZero"/>
        <c:auto val="1"/>
        <c:lblOffset val="100"/>
        <c:baseTimeUnit val="years"/>
      </c:dateAx>
      <c:valAx>
        <c:axId val="92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AE-4E61-A26A-6BFB8A283CF9}"/>
            </c:ext>
          </c:extLst>
        </c:ser>
        <c:dLbls>
          <c:showLegendKey val="0"/>
          <c:showVal val="0"/>
          <c:showCatName val="0"/>
          <c:showSerName val="0"/>
          <c:showPercent val="0"/>
          <c:showBubbleSize val="0"/>
        </c:dLbls>
        <c:gapWidth val="150"/>
        <c:axId val="92780032"/>
        <c:axId val="927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AE-4E61-A26A-6BFB8A283CF9}"/>
            </c:ext>
          </c:extLst>
        </c:ser>
        <c:dLbls>
          <c:showLegendKey val="0"/>
          <c:showVal val="0"/>
          <c:showCatName val="0"/>
          <c:showSerName val="0"/>
          <c:showPercent val="0"/>
          <c:showBubbleSize val="0"/>
        </c:dLbls>
        <c:marker val="1"/>
        <c:smooth val="0"/>
        <c:axId val="92780032"/>
        <c:axId val="92781952"/>
      </c:lineChart>
      <c:dateAx>
        <c:axId val="92780032"/>
        <c:scaling>
          <c:orientation val="minMax"/>
        </c:scaling>
        <c:delete val="1"/>
        <c:axPos val="b"/>
        <c:numFmt formatCode="ge" sourceLinked="1"/>
        <c:majorTickMark val="none"/>
        <c:minorTickMark val="none"/>
        <c:tickLblPos val="none"/>
        <c:crossAx val="92781952"/>
        <c:crosses val="autoZero"/>
        <c:auto val="1"/>
        <c:lblOffset val="100"/>
        <c:baseTimeUnit val="years"/>
      </c:dateAx>
      <c:valAx>
        <c:axId val="927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1234.04</c:v>
                </c:pt>
                <c:pt idx="4" formatCode="#,##0.00;&quot;△&quot;#,##0.00;&quot;-&quot;">
                  <c:v>1184.21</c:v>
                </c:pt>
              </c:numCache>
            </c:numRef>
          </c:val>
          <c:extLst xmlns:c16r2="http://schemas.microsoft.com/office/drawing/2015/06/chart">
            <c:ext xmlns:c16="http://schemas.microsoft.com/office/drawing/2014/chart" uri="{C3380CC4-5D6E-409C-BE32-E72D297353CC}">
              <c16:uniqueId val="{00000000-0740-46D9-9AF9-0329E079D539}"/>
            </c:ext>
          </c:extLst>
        </c:ser>
        <c:dLbls>
          <c:showLegendKey val="0"/>
          <c:showVal val="0"/>
          <c:showCatName val="0"/>
          <c:showSerName val="0"/>
          <c:showPercent val="0"/>
          <c:showBubbleSize val="0"/>
        </c:dLbls>
        <c:gapWidth val="150"/>
        <c:axId val="92829568"/>
        <c:axId val="928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238.95</c:v>
                </c:pt>
                <c:pt idx="3">
                  <c:v>169.47</c:v>
                </c:pt>
                <c:pt idx="4">
                  <c:v>512.88</c:v>
                </c:pt>
              </c:numCache>
            </c:numRef>
          </c:val>
          <c:smooth val="0"/>
          <c:extLst xmlns:c16r2="http://schemas.microsoft.com/office/drawing/2015/06/chart">
            <c:ext xmlns:c16="http://schemas.microsoft.com/office/drawing/2014/chart" uri="{C3380CC4-5D6E-409C-BE32-E72D297353CC}">
              <c16:uniqueId val="{00000001-0740-46D9-9AF9-0329E079D539}"/>
            </c:ext>
          </c:extLst>
        </c:ser>
        <c:dLbls>
          <c:showLegendKey val="0"/>
          <c:showVal val="0"/>
          <c:showCatName val="0"/>
          <c:showSerName val="0"/>
          <c:showPercent val="0"/>
          <c:showBubbleSize val="0"/>
        </c:dLbls>
        <c:marker val="1"/>
        <c:smooth val="0"/>
        <c:axId val="92829568"/>
        <c:axId val="92831744"/>
      </c:lineChart>
      <c:dateAx>
        <c:axId val="92829568"/>
        <c:scaling>
          <c:orientation val="minMax"/>
        </c:scaling>
        <c:delete val="1"/>
        <c:axPos val="b"/>
        <c:numFmt formatCode="ge" sourceLinked="1"/>
        <c:majorTickMark val="none"/>
        <c:minorTickMark val="none"/>
        <c:tickLblPos val="none"/>
        <c:crossAx val="92831744"/>
        <c:crosses val="autoZero"/>
        <c:auto val="1"/>
        <c:lblOffset val="100"/>
        <c:baseTimeUnit val="years"/>
      </c:dateAx>
      <c:valAx>
        <c:axId val="928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60.79</c:v>
                </c:pt>
                <c:pt idx="1">
                  <c:v>62.02</c:v>
                </c:pt>
                <c:pt idx="2">
                  <c:v>66.42</c:v>
                </c:pt>
                <c:pt idx="3">
                  <c:v>43.34</c:v>
                </c:pt>
                <c:pt idx="4">
                  <c:v>24.97</c:v>
                </c:pt>
              </c:numCache>
            </c:numRef>
          </c:val>
          <c:extLst xmlns:c16r2="http://schemas.microsoft.com/office/drawing/2015/06/chart">
            <c:ext xmlns:c16="http://schemas.microsoft.com/office/drawing/2014/chart" uri="{C3380CC4-5D6E-409C-BE32-E72D297353CC}">
              <c16:uniqueId val="{00000000-DAA9-4C88-8AEE-69CF50581069}"/>
            </c:ext>
          </c:extLst>
        </c:ser>
        <c:dLbls>
          <c:showLegendKey val="0"/>
          <c:showVal val="0"/>
          <c:showCatName val="0"/>
          <c:showSerName val="0"/>
          <c:showPercent val="0"/>
          <c:showBubbleSize val="0"/>
        </c:dLbls>
        <c:gapWidth val="150"/>
        <c:axId val="92854528"/>
        <c:axId val="929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53.57</c:v>
                </c:pt>
                <c:pt idx="3">
                  <c:v>53.03</c:v>
                </c:pt>
                <c:pt idx="4">
                  <c:v>51.07</c:v>
                </c:pt>
              </c:numCache>
            </c:numRef>
          </c:val>
          <c:smooth val="0"/>
          <c:extLst xmlns:c16r2="http://schemas.microsoft.com/office/drawing/2015/06/chart">
            <c:ext xmlns:c16="http://schemas.microsoft.com/office/drawing/2014/chart" uri="{C3380CC4-5D6E-409C-BE32-E72D297353CC}">
              <c16:uniqueId val="{00000001-DAA9-4C88-8AEE-69CF50581069}"/>
            </c:ext>
          </c:extLst>
        </c:ser>
        <c:dLbls>
          <c:showLegendKey val="0"/>
          <c:showVal val="0"/>
          <c:showCatName val="0"/>
          <c:showSerName val="0"/>
          <c:showPercent val="0"/>
          <c:showBubbleSize val="0"/>
        </c:dLbls>
        <c:marker val="1"/>
        <c:smooth val="0"/>
        <c:axId val="92854528"/>
        <c:axId val="92930432"/>
      </c:lineChart>
      <c:dateAx>
        <c:axId val="92854528"/>
        <c:scaling>
          <c:orientation val="minMax"/>
        </c:scaling>
        <c:delete val="1"/>
        <c:axPos val="b"/>
        <c:numFmt formatCode="ge" sourceLinked="1"/>
        <c:majorTickMark val="none"/>
        <c:minorTickMark val="none"/>
        <c:tickLblPos val="none"/>
        <c:crossAx val="92930432"/>
        <c:crosses val="autoZero"/>
        <c:auto val="1"/>
        <c:lblOffset val="100"/>
        <c:baseTimeUnit val="years"/>
      </c:dateAx>
      <c:valAx>
        <c:axId val="929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384.18</c:v>
                </c:pt>
                <c:pt idx="1">
                  <c:v>378.44</c:v>
                </c:pt>
                <c:pt idx="2">
                  <c:v>356.08</c:v>
                </c:pt>
                <c:pt idx="3">
                  <c:v>544.34</c:v>
                </c:pt>
                <c:pt idx="4">
                  <c:v>941.83</c:v>
                </c:pt>
              </c:numCache>
            </c:numRef>
          </c:val>
          <c:extLst xmlns:c16r2="http://schemas.microsoft.com/office/drawing/2015/06/chart">
            <c:ext xmlns:c16="http://schemas.microsoft.com/office/drawing/2014/chart" uri="{C3380CC4-5D6E-409C-BE32-E72D297353CC}">
              <c16:uniqueId val="{00000000-3238-4930-B834-934C1324B525}"/>
            </c:ext>
          </c:extLst>
        </c:ser>
        <c:dLbls>
          <c:showLegendKey val="0"/>
          <c:showVal val="0"/>
          <c:showCatName val="0"/>
          <c:showSerName val="0"/>
          <c:showPercent val="0"/>
          <c:showBubbleSize val="0"/>
        </c:dLbls>
        <c:gapWidth val="150"/>
        <c:axId val="92956544"/>
        <c:axId val="929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310.41000000000003</c:v>
                </c:pt>
                <c:pt idx="3">
                  <c:v>301.77</c:v>
                </c:pt>
                <c:pt idx="4">
                  <c:v>314.68</c:v>
                </c:pt>
              </c:numCache>
            </c:numRef>
          </c:val>
          <c:smooth val="0"/>
          <c:extLst xmlns:c16r2="http://schemas.microsoft.com/office/drawing/2015/06/chart">
            <c:ext xmlns:c16="http://schemas.microsoft.com/office/drawing/2014/chart" uri="{C3380CC4-5D6E-409C-BE32-E72D297353CC}">
              <c16:uniqueId val="{00000001-3238-4930-B834-934C1324B525}"/>
            </c:ext>
          </c:extLst>
        </c:ser>
        <c:dLbls>
          <c:showLegendKey val="0"/>
          <c:showVal val="0"/>
          <c:showCatName val="0"/>
          <c:showSerName val="0"/>
          <c:showPercent val="0"/>
          <c:showBubbleSize val="0"/>
        </c:dLbls>
        <c:marker val="1"/>
        <c:smooth val="0"/>
        <c:axId val="92956544"/>
        <c:axId val="92962816"/>
      </c:lineChart>
      <c:dateAx>
        <c:axId val="92956544"/>
        <c:scaling>
          <c:orientation val="minMax"/>
        </c:scaling>
        <c:delete val="1"/>
        <c:axPos val="b"/>
        <c:numFmt formatCode="ge" sourceLinked="1"/>
        <c:majorTickMark val="none"/>
        <c:minorTickMark val="none"/>
        <c:tickLblPos val="none"/>
        <c:crossAx val="92962816"/>
        <c:crosses val="autoZero"/>
        <c:auto val="1"/>
        <c:lblOffset val="100"/>
        <c:baseTimeUnit val="years"/>
      </c:dateAx>
      <c:valAx>
        <c:axId val="929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新潟県　佐渡市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tr">
        <f>データ!$M$6</f>
        <v>非設置</v>
      </c>
      <c r="AE8" s="49"/>
      <c r="AF8" s="49"/>
      <c r="AG8" s="49"/>
      <c r="AH8" s="49"/>
      <c r="AI8" s="49"/>
      <c r="AJ8" s="49"/>
      <c r="AK8" s="3"/>
      <c r="AL8" s="50">
        <f>データ!S6</f>
        <v>55333</v>
      </c>
      <c r="AM8" s="50"/>
      <c r="AN8" s="50"/>
      <c r="AO8" s="50"/>
      <c r="AP8" s="50"/>
      <c r="AQ8" s="50"/>
      <c r="AR8" s="50"/>
      <c r="AS8" s="50"/>
      <c r="AT8" s="45">
        <f>データ!T6</f>
        <v>855.67</v>
      </c>
      <c r="AU8" s="45"/>
      <c r="AV8" s="45"/>
      <c r="AW8" s="45"/>
      <c r="AX8" s="45"/>
      <c r="AY8" s="45"/>
      <c r="AZ8" s="45"/>
      <c r="BA8" s="45"/>
      <c r="BB8" s="45">
        <f>データ!U6</f>
        <v>64.67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2.2200000000000002</v>
      </c>
      <c r="Q10" s="45"/>
      <c r="R10" s="45"/>
      <c r="S10" s="45"/>
      <c r="T10" s="45"/>
      <c r="U10" s="45"/>
      <c r="V10" s="45"/>
      <c r="W10" s="45">
        <f>データ!Q6</f>
        <v>78.959999999999994</v>
      </c>
      <c r="X10" s="45"/>
      <c r="Y10" s="45"/>
      <c r="Z10" s="45"/>
      <c r="AA10" s="45"/>
      <c r="AB10" s="45"/>
      <c r="AC10" s="45"/>
      <c r="AD10" s="50">
        <f>データ!R6</f>
        <v>4212</v>
      </c>
      <c r="AE10" s="50"/>
      <c r="AF10" s="50"/>
      <c r="AG10" s="50"/>
      <c r="AH10" s="50"/>
      <c r="AI10" s="50"/>
      <c r="AJ10" s="50"/>
      <c r="AK10" s="2"/>
      <c r="AL10" s="50">
        <f>データ!V6</f>
        <v>1211</v>
      </c>
      <c r="AM10" s="50"/>
      <c r="AN10" s="50"/>
      <c r="AO10" s="50"/>
      <c r="AP10" s="50"/>
      <c r="AQ10" s="50"/>
      <c r="AR10" s="50"/>
      <c r="AS10" s="50"/>
      <c r="AT10" s="45">
        <f>データ!W6</f>
        <v>1.05</v>
      </c>
      <c r="AU10" s="45"/>
      <c r="AV10" s="45"/>
      <c r="AW10" s="45"/>
      <c r="AX10" s="45"/>
      <c r="AY10" s="45"/>
      <c r="AZ10" s="45"/>
      <c r="BA10" s="45"/>
      <c r="BB10" s="45">
        <f>データ!X6</f>
        <v>1153.33</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CueMAfMEx4fpKmSXOKE2MxCjUQoxh4xSLTEs7reUDvaMF5yX6909iGfoHaUBTS3+C+VJcFqQytSexXJA7usrkg==" saltValue="xJK4MX4PUTWLZkiF8EaP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152242</v>
      </c>
      <c r="D6" s="33">
        <f t="shared" si="3"/>
        <v>47</v>
      </c>
      <c r="E6" s="33">
        <f t="shared" si="3"/>
        <v>17</v>
      </c>
      <c r="F6" s="33">
        <f t="shared" si="3"/>
        <v>6</v>
      </c>
      <c r="G6" s="33">
        <f t="shared" si="3"/>
        <v>0</v>
      </c>
      <c r="H6" s="33" t="str">
        <f t="shared" si="3"/>
        <v>新潟県　佐渡市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2.2200000000000002</v>
      </c>
      <c r="Q6" s="34">
        <f t="shared" si="3"/>
        <v>78.959999999999994</v>
      </c>
      <c r="R6" s="34">
        <f t="shared" si="3"/>
        <v>4212</v>
      </c>
      <c r="S6" s="34">
        <f t="shared" si="3"/>
        <v>55333</v>
      </c>
      <c r="T6" s="34">
        <f t="shared" si="3"/>
        <v>855.67</v>
      </c>
      <c r="U6" s="34">
        <f t="shared" si="3"/>
        <v>64.67</v>
      </c>
      <c r="V6" s="34">
        <f t="shared" si="3"/>
        <v>1211</v>
      </c>
      <c r="W6" s="34">
        <f t="shared" si="3"/>
        <v>1.05</v>
      </c>
      <c r="X6" s="34">
        <f t="shared" si="3"/>
        <v>1153.33</v>
      </c>
      <c r="Y6" s="35">
        <f>IF(Y7="",NA(),Y7)</f>
        <v>103.48</v>
      </c>
      <c r="Z6" s="35">
        <f t="shared" ref="Z6:AH6" si="4">IF(Z7="",NA(),Z7)</f>
        <v>105.32</v>
      </c>
      <c r="AA6" s="35">
        <f t="shared" si="4"/>
        <v>83.47</v>
      </c>
      <c r="AB6" s="35">
        <f t="shared" si="4"/>
        <v>150.56</v>
      </c>
      <c r="AC6" s="35">
        <f t="shared" si="4"/>
        <v>81.680000000000007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1234.04</v>
      </c>
      <c r="BJ6" s="35">
        <f t="shared" si="7"/>
        <v>1184.21</v>
      </c>
      <c r="BK6" s="35">
        <f t="shared" si="7"/>
        <v>830.5</v>
      </c>
      <c r="BL6" s="35">
        <f t="shared" si="7"/>
        <v>1029.24</v>
      </c>
      <c r="BM6" s="35">
        <f t="shared" si="7"/>
        <v>238.95</v>
      </c>
      <c r="BN6" s="35">
        <f t="shared" si="7"/>
        <v>169.47</v>
      </c>
      <c r="BO6" s="35">
        <f t="shared" si="7"/>
        <v>512.88</v>
      </c>
      <c r="BP6" s="34" t="str">
        <f>IF(BP7="","",IF(BP7="-","【-】","【"&amp;SUBSTITUTE(TEXT(BP7,"#,##0.00"),"-","△")&amp;"】"))</f>
        <v>【973.20】</v>
      </c>
      <c r="BQ6" s="35">
        <f>IF(BQ7="",NA(),BQ7)</f>
        <v>60.79</v>
      </c>
      <c r="BR6" s="35">
        <f t="shared" ref="BR6:BZ6" si="8">IF(BR7="",NA(),BR7)</f>
        <v>62.02</v>
      </c>
      <c r="BS6" s="35">
        <f t="shared" si="8"/>
        <v>66.42</v>
      </c>
      <c r="BT6" s="35">
        <f t="shared" si="8"/>
        <v>43.34</v>
      </c>
      <c r="BU6" s="35">
        <f t="shared" si="8"/>
        <v>24.97</v>
      </c>
      <c r="BV6" s="35">
        <f t="shared" si="8"/>
        <v>43.66</v>
      </c>
      <c r="BW6" s="35">
        <f t="shared" si="8"/>
        <v>43.13</v>
      </c>
      <c r="BX6" s="35">
        <f t="shared" si="8"/>
        <v>53.57</v>
      </c>
      <c r="BY6" s="35">
        <f t="shared" si="8"/>
        <v>53.03</v>
      </c>
      <c r="BZ6" s="35">
        <f t="shared" si="8"/>
        <v>51.07</v>
      </c>
      <c r="CA6" s="34" t="str">
        <f>IF(CA7="","",IF(CA7="-","【-】","【"&amp;SUBSTITUTE(TEXT(CA7,"#,##0.00"),"-","△")&amp;"】"))</f>
        <v>【45.14】</v>
      </c>
      <c r="CB6" s="35">
        <f>IF(CB7="",NA(),CB7)</f>
        <v>384.18</v>
      </c>
      <c r="CC6" s="35">
        <f t="shared" ref="CC6:CK6" si="9">IF(CC7="",NA(),CC7)</f>
        <v>378.44</v>
      </c>
      <c r="CD6" s="35">
        <f t="shared" si="9"/>
        <v>356.08</v>
      </c>
      <c r="CE6" s="35">
        <f t="shared" si="9"/>
        <v>544.34</v>
      </c>
      <c r="CF6" s="35">
        <f t="shared" si="9"/>
        <v>941.83</v>
      </c>
      <c r="CG6" s="35">
        <f t="shared" si="9"/>
        <v>382.09</v>
      </c>
      <c r="CH6" s="35">
        <f t="shared" si="9"/>
        <v>392.03</v>
      </c>
      <c r="CI6" s="35">
        <f t="shared" si="9"/>
        <v>310.41000000000003</v>
      </c>
      <c r="CJ6" s="35">
        <f t="shared" si="9"/>
        <v>301.77</v>
      </c>
      <c r="CK6" s="35">
        <f t="shared" si="9"/>
        <v>314.68</v>
      </c>
      <c r="CL6" s="34" t="str">
        <f>IF(CL7="","",IF(CL7="-","【-】","【"&amp;SUBSTITUTE(TEXT(CL7,"#,##0.00"),"-","△")&amp;"】"))</f>
        <v>【377.19】</v>
      </c>
      <c r="CM6" s="35">
        <f>IF(CM7="",NA(),CM7)</f>
        <v>20.37</v>
      </c>
      <c r="CN6" s="35">
        <f t="shared" ref="CN6:CV6" si="10">IF(CN7="",NA(),CN7)</f>
        <v>20.37</v>
      </c>
      <c r="CO6" s="35">
        <f t="shared" si="10"/>
        <v>17.23</v>
      </c>
      <c r="CP6" s="35">
        <f t="shared" si="10"/>
        <v>20.37</v>
      </c>
      <c r="CQ6" s="35">
        <f t="shared" si="10"/>
        <v>20.23</v>
      </c>
      <c r="CR6" s="35">
        <f t="shared" si="10"/>
        <v>39.68</v>
      </c>
      <c r="CS6" s="35">
        <f t="shared" si="10"/>
        <v>35.64</v>
      </c>
      <c r="CT6" s="35">
        <f t="shared" si="10"/>
        <v>39.9</v>
      </c>
      <c r="CU6" s="35">
        <f t="shared" si="10"/>
        <v>39.799999999999997</v>
      </c>
      <c r="CV6" s="35">
        <f t="shared" si="10"/>
        <v>40.83</v>
      </c>
      <c r="CW6" s="34" t="str">
        <f>IF(CW7="","",IF(CW7="-","【-】","【"&amp;SUBSTITUTE(TEXT(CW7,"#,##0.00"),"-","△")&amp;"】"))</f>
        <v>【33.69】</v>
      </c>
      <c r="CX6" s="35">
        <f>IF(CX7="",NA(),CX7)</f>
        <v>89.58</v>
      </c>
      <c r="CY6" s="35">
        <f t="shared" ref="CY6:DG6" si="11">IF(CY7="",NA(),CY7)</f>
        <v>83.56</v>
      </c>
      <c r="CZ6" s="35">
        <f t="shared" si="11"/>
        <v>84.07</v>
      </c>
      <c r="DA6" s="35">
        <f t="shared" si="11"/>
        <v>85.26</v>
      </c>
      <c r="DB6" s="35">
        <f t="shared" si="11"/>
        <v>85.63</v>
      </c>
      <c r="DC6" s="35">
        <f t="shared" si="11"/>
        <v>83.95</v>
      </c>
      <c r="DD6" s="35">
        <f t="shared" si="11"/>
        <v>82.92</v>
      </c>
      <c r="DE6" s="35">
        <f t="shared" si="11"/>
        <v>85.72</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0.12</v>
      </c>
      <c r="EM6" s="34">
        <f t="shared" si="14"/>
        <v>0</v>
      </c>
      <c r="EN6" s="34">
        <f t="shared" si="14"/>
        <v>0</v>
      </c>
      <c r="EO6" s="34" t="str">
        <f>IF(EO7="","",IF(EO7="-","【-】","【"&amp;SUBSTITUTE(TEXT(EO7,"#,##0.00"),"-","△")&amp;"】"))</f>
        <v>【0.04】</v>
      </c>
    </row>
    <row r="7" spans="1:145" s="36" customFormat="1">
      <c r="A7" s="28"/>
      <c r="B7" s="37">
        <v>2018</v>
      </c>
      <c r="C7" s="37">
        <v>152242</v>
      </c>
      <c r="D7" s="37">
        <v>47</v>
      </c>
      <c r="E7" s="37">
        <v>17</v>
      </c>
      <c r="F7" s="37">
        <v>6</v>
      </c>
      <c r="G7" s="37">
        <v>0</v>
      </c>
      <c r="H7" s="37" t="s">
        <v>98</v>
      </c>
      <c r="I7" s="37" t="s">
        <v>99</v>
      </c>
      <c r="J7" s="37" t="s">
        <v>100</v>
      </c>
      <c r="K7" s="37" t="s">
        <v>101</v>
      </c>
      <c r="L7" s="37" t="s">
        <v>102</v>
      </c>
      <c r="M7" s="37" t="s">
        <v>103</v>
      </c>
      <c r="N7" s="38" t="s">
        <v>104</v>
      </c>
      <c r="O7" s="38" t="s">
        <v>105</v>
      </c>
      <c r="P7" s="38">
        <v>2.2200000000000002</v>
      </c>
      <c r="Q7" s="38">
        <v>78.959999999999994</v>
      </c>
      <c r="R7" s="38">
        <v>4212</v>
      </c>
      <c r="S7" s="38">
        <v>55333</v>
      </c>
      <c r="T7" s="38">
        <v>855.67</v>
      </c>
      <c r="U7" s="38">
        <v>64.67</v>
      </c>
      <c r="V7" s="38">
        <v>1211</v>
      </c>
      <c r="W7" s="38">
        <v>1.05</v>
      </c>
      <c r="X7" s="38">
        <v>1153.33</v>
      </c>
      <c r="Y7" s="38">
        <v>103.48</v>
      </c>
      <c r="Z7" s="38">
        <v>105.32</v>
      </c>
      <c r="AA7" s="38">
        <v>83.47</v>
      </c>
      <c r="AB7" s="38">
        <v>150.56</v>
      </c>
      <c r="AC7" s="38">
        <v>81.680000000000007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1234.04</v>
      </c>
      <c r="BJ7" s="38">
        <v>1184.21</v>
      </c>
      <c r="BK7" s="38">
        <v>830.5</v>
      </c>
      <c r="BL7" s="38">
        <v>1029.24</v>
      </c>
      <c r="BM7" s="38">
        <v>238.95</v>
      </c>
      <c r="BN7" s="38">
        <v>169.47</v>
      </c>
      <c r="BO7" s="38">
        <v>512.88</v>
      </c>
      <c r="BP7" s="38">
        <v>973.2</v>
      </c>
      <c r="BQ7" s="38">
        <v>60.79</v>
      </c>
      <c r="BR7" s="38">
        <v>62.02</v>
      </c>
      <c r="BS7" s="38">
        <v>66.42</v>
      </c>
      <c r="BT7" s="38">
        <v>43.34</v>
      </c>
      <c r="BU7" s="38">
        <v>24.97</v>
      </c>
      <c r="BV7" s="38">
        <v>43.66</v>
      </c>
      <c r="BW7" s="38">
        <v>43.13</v>
      </c>
      <c r="BX7" s="38">
        <v>53.57</v>
      </c>
      <c r="BY7" s="38">
        <v>53.03</v>
      </c>
      <c r="BZ7" s="38">
        <v>51.07</v>
      </c>
      <c r="CA7" s="38">
        <v>45.14</v>
      </c>
      <c r="CB7" s="38">
        <v>384.18</v>
      </c>
      <c r="CC7" s="38">
        <v>378.44</v>
      </c>
      <c r="CD7" s="38">
        <v>356.08</v>
      </c>
      <c r="CE7" s="38">
        <v>544.34</v>
      </c>
      <c r="CF7" s="38">
        <v>941.83</v>
      </c>
      <c r="CG7" s="38">
        <v>382.09</v>
      </c>
      <c r="CH7" s="38">
        <v>392.03</v>
      </c>
      <c r="CI7" s="38">
        <v>310.41000000000003</v>
      </c>
      <c r="CJ7" s="38">
        <v>301.77</v>
      </c>
      <c r="CK7" s="38">
        <v>314.68</v>
      </c>
      <c r="CL7" s="38">
        <v>377.19</v>
      </c>
      <c r="CM7" s="38">
        <v>20.37</v>
      </c>
      <c r="CN7" s="38">
        <v>20.37</v>
      </c>
      <c r="CO7" s="38">
        <v>17.23</v>
      </c>
      <c r="CP7" s="38">
        <v>20.37</v>
      </c>
      <c r="CQ7" s="38">
        <v>20.23</v>
      </c>
      <c r="CR7" s="38">
        <v>39.68</v>
      </c>
      <c r="CS7" s="38">
        <v>35.64</v>
      </c>
      <c r="CT7" s="38">
        <v>39.9</v>
      </c>
      <c r="CU7" s="38">
        <v>39.799999999999997</v>
      </c>
      <c r="CV7" s="38">
        <v>40.83</v>
      </c>
      <c r="CW7" s="38">
        <v>33.69</v>
      </c>
      <c r="CX7" s="38">
        <v>89.58</v>
      </c>
      <c r="CY7" s="38">
        <v>83.56</v>
      </c>
      <c r="CZ7" s="38">
        <v>84.07</v>
      </c>
      <c r="DA7" s="38">
        <v>85.26</v>
      </c>
      <c r="DB7" s="38">
        <v>85.63</v>
      </c>
      <c r="DC7" s="38">
        <v>83.95</v>
      </c>
      <c r="DD7" s="38">
        <v>82.92</v>
      </c>
      <c r="DE7" s="38">
        <v>85.72</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0.12</v>
      </c>
      <c r="EM7" s="38">
        <v>0</v>
      </c>
      <c r="EN7" s="38">
        <v>0</v>
      </c>
      <c r="EO7" s="38">
        <v>0.04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2020-01-27T00:51:05Z</cp:lastPrinted>
  <dcterms:created xsi:type="dcterms:W3CDTF">2019-12-05T05:24:56Z</dcterms:created>
  <dcterms:modified xsi:type="dcterms:W3CDTF">2020-03-25T01:09:45Z</dcterms:modified>
  <cp:category/>
</cp:coreProperties>
</file>