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3\220303　【公表】公営企業に係る経営比較分析表の公表\"/>
    </mc:Choice>
  </mc:AlternateContent>
  <workbookProtection workbookAlgorithmName="SHA-512" workbookHashValue="80UwQUu32xy18/CXMfZFfaJ9iswq1IbC4H01JFmEZs6J7NE7BjfbaTrsyfAO1a3TpoZgyc5IbkkI0WgVD3y32w==" workbookSaltValue="kardlrPcfHJzXQCJN3pR3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<sst xmlns="http://schemas.openxmlformats.org/spreadsheetml/2006/main" count="319" uniqueCount="117">
  <si>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</si>
  <si>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</si>
  <si>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</si>
  <si>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</si>
  <si>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</si>
  <si>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</si>
  <si>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</si>
  <si>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</si>
  <si>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</si>
  <si>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</si>
  <si>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</si>
  <si>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</si>
  <si>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</si>
  <si>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</si>
  <si>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</si>
  <si>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</si>
  <si>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</si>
  <si>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</si>
  <si>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</si>
  <si>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</si>
  <si>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</si>
  <si>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</si>
  <si>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</si>
  <si>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</si>
  <si>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</si>
  <si>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</si>
  <si>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</si>
  <si>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</si>
  <si>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</si>
  <si>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</si>
  <si>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</si>
  <si>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</si>
  <si>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</si>
  <si>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</si>
  <si>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</si>
  <si>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</si>
  <si>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</si>
  <si>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</si>
  <si>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</si>
  <si>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</si>
  <si>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</si>
  <si>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</si>
  <si>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</si>
  <si>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</si>
  <si>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</si>
  <si>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</si>
  <si>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</si>
  <si>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</si>
  <si>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</si>
  <si>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</si>
  <si>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</si>
  <si>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</si>
  <si>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</si>
  <si>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</si>
  <si>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</si>
  <si>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</si>
  <si>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</si>
  <si>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</si>
  <si>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</si>
  <si>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</si>
  <si>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</si>
  <si>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</si>
  <si>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</si>
  <si>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</si>
  <si>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</si>
  <si>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</si>
  <si>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</si>
  <si>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</si>
  <si>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</si>
  <si>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</si>
  <si>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</si>
  <si>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</si>
  <si>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</si>
  <si>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</si>
  <si>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</si>
  <si>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</si>
  <si>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</si>
  <si>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</si>
  <si>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</si>
  <si>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</si>
  <si>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</si>
  <si>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</si>
  <si>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</si>
  <si>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</si>
  <si>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</si>
  <si>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</si>
  <si>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</si>
  <si>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</si>
  <si>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</si>
  <si>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</si>
  <si>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</si>
  <si>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</si>
  <si>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</si>
  <si>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</si>
  <si>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</si>
  <si>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</si>
  <si>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</si>
  <si>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</si>
  <si>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</si>
  <si>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</si>
  <si>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</si>
  <si>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</si>
  <si>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</si>
  <si>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</si>
  <si>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</si>
  <si>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</si>
  <si>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</si>
  <si>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</si>
  <si>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</si>
  <si>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</si>
  <si>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</si>
  <si>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</si>
  <si>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</si>
  <si>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</si>
  <si>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令和2年4月1日より企業会計へ移行しました。
　今後の改善に向けた取組みとしては、整備計画区域の見直しによる整備費用の縮減や長寿命化計画及び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
　また、雨水対策による管渠整備や地震対策による避難所へのマンホールトイレ整備等を進めていきます。</t>
    <rPh sb="181" eb="183">
      <t>ウスイ</t>
    </rPh>
    <rPh sb="183" eb="185">
      <t>タイサク</t>
    </rPh>
    <rPh sb="188" eb="190">
      <t>カンキョ</t>
    </rPh>
    <rPh sb="190" eb="192">
      <t>セイビ</t>
    </rPh>
    <rPh sb="193" eb="195">
      <t>ジシン</t>
    </rPh>
    <rPh sb="195" eb="197">
      <t>タイサク</t>
    </rPh>
    <rPh sb="200" eb="203">
      <t>ヒナンジョ</t>
    </rPh>
    <rPh sb="213" eb="215">
      <t>セイビ</t>
    </rPh>
    <rPh sb="215" eb="216">
      <t>トウ</t>
    </rPh>
    <rPh sb="217" eb="218">
      <t>スス</t>
    </rPh>
    <phoneticPr fontId="4"/>
  </si>
  <si>
    <t>　有形固定資産減価償却率は企業会計移行時点からの償却率のため低くなっているが、実際には機械設備等で耐用年数を超えて利用している資産もある。
　今後は施設及び管渠の老朽化に備え、ストックマネジメント等の改築・更新の財源確保が必要になる。
　</t>
    <rPh sb="43" eb="45">
      <t>キカイ</t>
    </rPh>
    <rPh sb="45" eb="48">
      <t>セツビトウ</t>
    </rPh>
    <rPh sb="54" eb="55">
      <t>コ</t>
    </rPh>
    <rPh sb="57" eb="59">
      <t>リヨウ</t>
    </rPh>
    <phoneticPr fontId="4"/>
  </si>
  <si>
    <t>　経常収支比率は100％を超えているものの、経費回収率は低い状況にある。これは、収益に占める一般会計繰入金の割合が高く、費用を賄えるだけの料金収入を確保できていない状況を示しており、施設の維持管理や将来の更新費用に充てる財源の見通しが厳しい状況にある。
　流動比率は平均よりも大幅に低くなっているが、これは流動負債に含まれる企業債元金や流域下水道の起債償還負担金が大きいためである。企業債残高対事業規模比率が非常に大きくなっており、今後の企業債償還の財源確保が必要になる。
　汚水処理原価が高額となっており、施設の維持管理の見直しに向けた取組みが必要である。
　施設利用率も低く、施設の規模や処理能力を満たしていない状況にあることから、汚水処理量の増加に結びつく施策の取組みが必要である。
　水洗化率は同規模の平均を大きく下回っているため、安定的な経営維持のため、更なる向上に向けた取組みが必要である。</t>
    <rPh sb="1" eb="3">
      <t>ケイジョウ</t>
    </rPh>
    <rPh sb="3" eb="5">
      <t>シュウシ</t>
    </rPh>
    <rPh sb="5" eb="7">
      <t>ヒリツ</t>
    </rPh>
    <rPh sb="13" eb="14">
      <t>コ</t>
    </rPh>
    <rPh sb="22" eb="24">
      <t>ケイヒ</t>
    </rPh>
    <rPh sb="24" eb="26">
      <t>カイシュウ</t>
    </rPh>
    <rPh sb="26" eb="27">
      <t>リツ</t>
    </rPh>
    <rPh sb="28" eb="29">
      <t>ヒク</t>
    </rPh>
    <rPh sb="30" eb="32">
      <t>ジョウキョウ</t>
    </rPh>
    <rPh sb="82" eb="84">
      <t>ジョウキョウ</t>
    </rPh>
    <rPh sb="85" eb="86">
      <t>シメ</t>
    </rPh>
    <rPh sb="128" eb="130">
      <t>リュウドウ</t>
    </rPh>
    <rPh sb="130" eb="132">
      <t>ヒリツ</t>
    </rPh>
    <rPh sb="133" eb="135">
      <t>ヘイキン</t>
    </rPh>
    <rPh sb="138" eb="140">
      <t>オオハバ</t>
    </rPh>
    <rPh sb="158" eb="159">
      <t>フク</t>
    </rPh>
    <rPh sb="168" eb="170">
      <t>リュウイキ</t>
    </rPh>
    <rPh sb="170" eb="173">
      <t>ゲスイドウ</t>
    </rPh>
    <rPh sb="174" eb="176">
      <t>キサイ</t>
    </rPh>
    <rPh sb="176" eb="178">
      <t>ショウカン</t>
    </rPh>
    <rPh sb="178" eb="181">
      <t>フタンキン</t>
    </rPh>
    <rPh sb="182" eb="183">
      <t>オオ</t>
    </rPh>
    <rPh sb="191" eb="193">
      <t>キギョウ</t>
    </rPh>
    <rPh sb="193" eb="194">
      <t>サイ</t>
    </rPh>
    <rPh sb="194" eb="196">
      <t>ザンダカ</t>
    </rPh>
    <rPh sb="196" eb="197">
      <t>タイ</t>
    </rPh>
    <rPh sb="197" eb="199">
      <t>ジギョウ</t>
    </rPh>
    <rPh sb="199" eb="201">
      <t>キボ</t>
    </rPh>
    <rPh sb="201" eb="203">
      <t>ヒリツ</t>
    </rPh>
    <rPh sb="204" eb="206">
      <t>ヒジョウ</t>
    </rPh>
    <rPh sb="207" eb="208">
      <t>オオ</t>
    </rPh>
    <rPh sb="216" eb="218">
      <t>コンゴ</t>
    </rPh>
    <rPh sb="219" eb="221">
      <t>キギョウ</t>
    </rPh>
    <rPh sb="221" eb="222">
      <t>サイ</t>
    </rPh>
    <rPh sb="222" eb="224">
      <t>ショウカン</t>
    </rPh>
    <rPh sb="225" eb="227">
      <t>ザイゲン</t>
    </rPh>
    <rPh sb="227" eb="229">
      <t>カクホ</t>
    </rPh>
    <rPh sb="230" eb="232">
      <t>ヒツヨウ</t>
    </rPh>
    <rPh sb="238" eb="240">
      <t>オスイ</t>
    </rPh>
    <rPh sb="240" eb="242">
      <t>ショリ</t>
    </rPh>
    <rPh sb="242" eb="244">
      <t>ゲンカ</t>
    </rPh>
    <rPh sb="245" eb="247">
      <t>コウガク</t>
    </rPh>
    <rPh sb="254" eb="256">
      <t>シセツ</t>
    </rPh>
    <rPh sb="257" eb="259">
      <t>イジ</t>
    </rPh>
    <rPh sb="259" eb="261">
      <t>カンリ</t>
    </rPh>
    <rPh sb="262" eb="264">
      <t>ミナオ</t>
    </rPh>
    <rPh sb="266" eb="267">
      <t>ム</t>
    </rPh>
    <rPh sb="269" eb="271">
      <t>トリク</t>
    </rPh>
    <rPh sb="273" eb="275">
      <t>ヒツヨウ</t>
    </rPh>
    <rPh sb="281" eb="283">
      <t>シセツ</t>
    </rPh>
    <rPh sb="283" eb="286">
      <t>リヨウリツ</t>
    </rPh>
    <rPh sb="287" eb="288">
      <t>ヒク</t>
    </rPh>
    <rPh sb="346" eb="349">
      <t>スイセンカ</t>
    </rPh>
    <rPh sb="349" eb="350">
      <t>リツ</t>
    </rPh>
    <rPh sb="351" eb="354">
      <t>ドウキボ</t>
    </rPh>
    <rPh sb="355" eb="357">
      <t>ヘイキン</t>
    </rPh>
    <rPh sb="358" eb="359">
      <t>オオ</t>
    </rPh>
    <rPh sb="361" eb="363">
      <t>シタマワ</t>
    </rPh>
    <rPh sb="370" eb="373">
      <t>アンテイテキ</t>
    </rPh>
    <rPh sb="374" eb="376">
      <t>ケイエイ</t>
    </rPh>
    <rPh sb="376" eb="378">
      <t>イジ</t>
    </rPh>
    <rPh sb="382" eb="383">
      <t>サラ</t>
    </rPh>
    <rPh sb="385" eb="387">
      <t>コウジョウ</t>
    </rPh>
    <rPh sb="388" eb="389">
      <t>ム</t>
    </rPh>
    <rPh sb="391" eb="393">
      <t>トリク</t>
    </rPh>
    <rPh sb="395" eb="3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</si>
</sst>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0.72</c:v>
                </c:pt>
              </c:numCache>
            </c:numRef>
          </c:val>
          <c:extLst>
            <c:ext xmlns:c16="http://schemas.microsoft.com/office/drawing/2014/chart" uri="{C3380CC4-5D6E-409C-BE32-E72D297353CC}">
              <c16:uniqueId val="{00000000-F0CB-4187-BABB-B01C0E69BAD2}"/>
            </c:ext>
          </c:extLst>
        </c:ser>
        <c:dLbls>
          <c:showLegendKey val="0"/>
          <c:showVal val="0"/>
          <c:showCatName val="0"/>
          <c:showSerName val="0"/>
          <c:showPercent val="0"/>
          <c:showBubbleSize val="0"/>
        </c:dLbls>
        <c:gapWidth val="150"/>
        <c:axId val="305916992"/>
        <c:axId val="30911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F0CB-4187-BABB-B01C0E69BAD2}"/>
            </c:ext>
          </c:extLst>
        </c:ser>
        <c:dLbls>
          <c:showLegendKey val="0"/>
          <c:showVal val="0"/>
          <c:showCatName val="0"/>
          <c:showSerName val="0"/>
          <c:showPercent val="0"/>
          <c:showBubbleSize val="0"/>
        </c:dLbls>
        <c:marker val="1"/>
        <c:smooth val="0"/>
        <c:axId val="305916992"/>
        <c:axId val="309119080"/>
      </c:lineChart>
      <c:dateAx>
        <c:axId val="305916992"/>
        <c:scaling>
          <c:orientation val="minMax"/>
        </c:scaling>
        <c:delete val="1"/>
        <c:axPos val="b"/>
        <c:numFmt formatCode="&quot;H&quot;yy" sourceLinked="1"/>
        <c:majorTickMark val="none"/>
        <c:minorTickMark val="none"/>
        <c:tickLblPos val="none"/>
        <c:crossAx val="309119080"/>
        <c:crosses val="autoZero"/>
        <c:auto val="1"/>
        <c:lblOffset val="100"/>
        <c:baseTimeUnit val="years"/>
      </c:dateAx>
      <c:valAx>
        <c:axId val="30911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9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36.19</c:v>
                </c:pt>
              </c:numCache>
            </c:numRef>
          </c:val>
          <c:extLst>
            <c:ext xmlns:c16="http://schemas.microsoft.com/office/drawing/2014/chart" uri="{C3380CC4-5D6E-409C-BE32-E72D297353CC}">
              <c16:uniqueId val="{00000000-F608-4CA6-A096-75436359EB8B}"/>
            </c:ext>
          </c:extLst>
        </c:ser>
        <c:dLbls>
          <c:showLegendKey val="0"/>
          <c:showVal val="0"/>
          <c:showCatName val="0"/>
          <c:showSerName val="0"/>
          <c:showPercent val="0"/>
          <c:showBubbleSize val="0"/>
        </c:dLbls>
        <c:gapWidth val="150"/>
        <c:axId val="310270064"/>
        <c:axId val="310270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F608-4CA6-A096-75436359EB8B}"/>
            </c:ext>
          </c:extLst>
        </c:ser>
        <c:dLbls>
          <c:showLegendKey val="0"/>
          <c:showVal val="0"/>
          <c:showCatName val="0"/>
          <c:showSerName val="0"/>
          <c:showPercent val="0"/>
          <c:showBubbleSize val="0"/>
        </c:dLbls>
        <c:marker val="1"/>
        <c:smooth val="0"/>
        <c:axId val="310270064"/>
        <c:axId val="310270456"/>
      </c:lineChart>
      <c:dateAx>
        <c:axId val="310270064"/>
        <c:scaling>
          <c:orientation val="minMax"/>
        </c:scaling>
        <c:delete val="1"/>
        <c:axPos val="b"/>
        <c:numFmt formatCode="&quot;H&quot;yy" sourceLinked="1"/>
        <c:majorTickMark val="none"/>
        <c:minorTickMark val="none"/>
        <c:tickLblPos val="none"/>
        <c:crossAx val="310270456"/>
        <c:crosses val="autoZero"/>
        <c:auto val="1"/>
        <c:lblOffset val="100"/>
        <c:baseTimeUnit val="years"/>
      </c:dateAx>
      <c:valAx>
        <c:axId val="31027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7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65.66</c:v>
                </c:pt>
              </c:numCache>
            </c:numRef>
          </c:val>
          <c:extLst>
            <c:ext xmlns:c16="http://schemas.microsoft.com/office/drawing/2014/chart" uri="{C3380CC4-5D6E-409C-BE32-E72D297353CC}">
              <c16:uniqueId val="{00000000-5180-4E5C-A19C-C25340D41B39}"/>
            </c:ext>
          </c:extLst>
        </c:ser>
        <c:dLbls>
          <c:showLegendKey val="0"/>
          <c:showVal val="0"/>
          <c:showCatName val="0"/>
          <c:showSerName val="0"/>
          <c:showPercent val="0"/>
          <c:showBubbleSize val="0"/>
        </c:dLbls>
        <c:gapWidth val="150"/>
        <c:axId val="310459176"/>
        <c:axId val="31045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5180-4E5C-A19C-C25340D41B39}"/>
            </c:ext>
          </c:extLst>
        </c:ser>
        <c:dLbls>
          <c:showLegendKey val="0"/>
          <c:showVal val="0"/>
          <c:showCatName val="0"/>
          <c:showSerName val="0"/>
          <c:showPercent val="0"/>
          <c:showBubbleSize val="0"/>
        </c:dLbls>
        <c:marker val="1"/>
        <c:smooth val="0"/>
        <c:axId val="310459176"/>
        <c:axId val="310459568"/>
      </c:lineChart>
      <c:dateAx>
        <c:axId val="310459176"/>
        <c:scaling>
          <c:orientation val="minMax"/>
        </c:scaling>
        <c:delete val="1"/>
        <c:axPos val="b"/>
        <c:numFmt formatCode="&quot;H&quot;yy" sourceLinked="1"/>
        <c:majorTickMark val="none"/>
        <c:minorTickMark val="none"/>
        <c:tickLblPos val="none"/>
        <c:crossAx val="310459568"/>
        <c:crosses val="autoZero"/>
        <c:auto val="1"/>
        <c:lblOffset val="100"/>
        <c:baseTimeUnit val="years"/>
      </c:dateAx>
      <c:valAx>
        <c:axId val="31045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45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100.99</c:v>
                </c:pt>
              </c:numCache>
            </c:numRef>
          </c:val>
          <c:extLst>
            <c:ext xmlns:c16="http://schemas.microsoft.com/office/drawing/2014/chart" uri="{C3380CC4-5D6E-409C-BE32-E72D297353CC}">
              <c16:uniqueId val="{00000000-65A1-482C-B182-E70DE415C9FA}"/>
            </c:ext>
          </c:extLst>
        </c:ser>
        <c:dLbls>
          <c:showLegendKey val="0"/>
          <c:showVal val="0"/>
          <c:showCatName val="0"/>
          <c:showSerName val="0"/>
          <c:showPercent val="0"/>
          <c:showBubbleSize val="0"/>
        </c:dLbls>
        <c:gapWidth val="150"/>
        <c:axId val="309120256"/>
        <c:axId val="30912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65A1-482C-B182-E70DE415C9FA}"/>
            </c:ext>
          </c:extLst>
        </c:ser>
        <c:dLbls>
          <c:showLegendKey val="0"/>
          <c:showVal val="0"/>
          <c:showCatName val="0"/>
          <c:showSerName val="0"/>
          <c:showPercent val="0"/>
          <c:showBubbleSize val="0"/>
        </c:dLbls>
        <c:marker val="1"/>
        <c:smooth val="0"/>
        <c:axId val="309120256"/>
        <c:axId val="309120648"/>
      </c:lineChart>
      <c:dateAx>
        <c:axId val="309120256"/>
        <c:scaling>
          <c:orientation val="minMax"/>
        </c:scaling>
        <c:delete val="1"/>
        <c:axPos val="b"/>
        <c:numFmt formatCode="&quot;H&quot;yy" sourceLinked="1"/>
        <c:majorTickMark val="none"/>
        <c:minorTickMark val="none"/>
        <c:tickLblPos val="none"/>
        <c:crossAx val="309120648"/>
        <c:crosses val="autoZero"/>
        <c:auto val="1"/>
        <c:lblOffset val="100"/>
        <c:baseTimeUnit val="years"/>
      </c:dateAx>
      <c:valAx>
        <c:axId val="30912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3.48</c:v>
                </c:pt>
              </c:numCache>
            </c:numRef>
          </c:val>
          <c:extLst>
            <c:ext xmlns:c16="http://schemas.microsoft.com/office/drawing/2014/chart" uri="{C3380CC4-5D6E-409C-BE32-E72D297353CC}">
              <c16:uniqueId val="{00000000-F0B6-4C22-A1D2-ED85AEB009B9}"/>
            </c:ext>
          </c:extLst>
        </c:ser>
        <c:dLbls>
          <c:showLegendKey val="0"/>
          <c:showVal val="0"/>
          <c:showCatName val="0"/>
          <c:showSerName val="0"/>
          <c:showPercent val="0"/>
          <c:showBubbleSize val="0"/>
        </c:dLbls>
        <c:gapWidth val="150"/>
        <c:axId val="309121824"/>
        <c:axId val="30912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F0B6-4C22-A1D2-ED85AEB009B9}"/>
            </c:ext>
          </c:extLst>
        </c:ser>
        <c:dLbls>
          <c:showLegendKey val="0"/>
          <c:showVal val="0"/>
          <c:showCatName val="0"/>
          <c:showSerName val="0"/>
          <c:showPercent val="0"/>
          <c:showBubbleSize val="0"/>
        </c:dLbls>
        <c:marker val="1"/>
        <c:smooth val="0"/>
        <c:axId val="309121824"/>
        <c:axId val="309122216"/>
      </c:lineChart>
      <c:dateAx>
        <c:axId val="309121824"/>
        <c:scaling>
          <c:orientation val="minMax"/>
        </c:scaling>
        <c:delete val="1"/>
        <c:axPos val="b"/>
        <c:numFmt formatCode="&quot;H&quot;yy" sourceLinked="1"/>
        <c:majorTickMark val="none"/>
        <c:minorTickMark val="none"/>
        <c:tickLblPos val="none"/>
        <c:crossAx val="309122216"/>
        <c:crosses val="autoZero"/>
        <c:auto val="1"/>
        <c:lblOffset val="100"/>
        <c:baseTimeUnit val="years"/>
      </c:dateAx>
      <c:valAx>
        <c:axId val="30912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1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716-4AAA-93A1-88CA0A6A34A2}"/>
            </c:ext>
          </c:extLst>
        </c:ser>
        <c:dLbls>
          <c:showLegendKey val="0"/>
          <c:showVal val="0"/>
          <c:showCatName val="0"/>
          <c:showSerName val="0"/>
          <c:showPercent val="0"/>
          <c:showBubbleSize val="0"/>
        </c:dLbls>
        <c:gapWidth val="150"/>
        <c:axId val="309398168"/>
        <c:axId val="3093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716-4AAA-93A1-88CA0A6A34A2}"/>
            </c:ext>
          </c:extLst>
        </c:ser>
        <c:dLbls>
          <c:showLegendKey val="0"/>
          <c:showVal val="0"/>
          <c:showCatName val="0"/>
          <c:showSerName val="0"/>
          <c:showPercent val="0"/>
          <c:showBubbleSize val="0"/>
        </c:dLbls>
        <c:marker val="1"/>
        <c:smooth val="0"/>
        <c:axId val="309398168"/>
        <c:axId val="309398560"/>
      </c:lineChart>
      <c:dateAx>
        <c:axId val="309398168"/>
        <c:scaling>
          <c:orientation val="minMax"/>
        </c:scaling>
        <c:delete val="1"/>
        <c:axPos val="b"/>
        <c:numFmt formatCode="&quot;H&quot;yy" sourceLinked="1"/>
        <c:majorTickMark val="none"/>
        <c:minorTickMark val="none"/>
        <c:tickLblPos val="none"/>
        <c:crossAx val="309398560"/>
        <c:crosses val="autoZero"/>
        <c:auto val="1"/>
        <c:lblOffset val="100"/>
        <c:baseTimeUnit val="years"/>
      </c:dateAx>
      <c:valAx>
        <c:axId val="3093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9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D8F-4064-AB60-99052D93DC53}"/>
            </c:ext>
          </c:extLst>
        </c:ser>
        <c:dLbls>
          <c:showLegendKey val="0"/>
          <c:showVal val="0"/>
          <c:showCatName val="0"/>
          <c:showSerName val="0"/>
          <c:showPercent val="0"/>
          <c:showBubbleSize val="0"/>
        </c:dLbls>
        <c:gapWidth val="150"/>
        <c:axId val="309399736"/>
        <c:axId val="30940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0D8F-4064-AB60-99052D93DC53}"/>
            </c:ext>
          </c:extLst>
        </c:ser>
        <c:dLbls>
          <c:showLegendKey val="0"/>
          <c:showVal val="0"/>
          <c:showCatName val="0"/>
          <c:showSerName val="0"/>
          <c:showPercent val="0"/>
          <c:showBubbleSize val="0"/>
        </c:dLbls>
        <c:marker val="1"/>
        <c:smooth val="0"/>
        <c:axId val="309399736"/>
        <c:axId val="309400128"/>
      </c:lineChart>
      <c:dateAx>
        <c:axId val="309399736"/>
        <c:scaling>
          <c:orientation val="minMax"/>
        </c:scaling>
        <c:delete val="1"/>
        <c:axPos val="b"/>
        <c:numFmt formatCode="&quot;H&quot;yy" sourceLinked="1"/>
        <c:majorTickMark val="none"/>
        <c:minorTickMark val="none"/>
        <c:tickLblPos val="none"/>
        <c:crossAx val="309400128"/>
        <c:crosses val="autoZero"/>
        <c:auto val="1"/>
        <c:lblOffset val="100"/>
        <c:baseTimeUnit val="years"/>
      </c:dateAx>
      <c:valAx>
        <c:axId val="3094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39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29.99</c:v>
                </c:pt>
              </c:numCache>
            </c:numRef>
          </c:val>
          <c:extLst>
            <c:ext xmlns:c16="http://schemas.microsoft.com/office/drawing/2014/chart" uri="{C3380CC4-5D6E-409C-BE32-E72D297353CC}">
              <c16:uniqueId val="{00000000-23A0-4E19-B66D-F84F2D8A4CD3}"/>
            </c:ext>
          </c:extLst>
        </c:ser>
        <c:dLbls>
          <c:showLegendKey val="0"/>
          <c:showVal val="0"/>
          <c:showCatName val="0"/>
          <c:showSerName val="0"/>
          <c:showPercent val="0"/>
          <c:showBubbleSize val="0"/>
        </c:dLbls>
        <c:gapWidth val="150"/>
        <c:axId val="309516176"/>
        <c:axId val="30951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23A0-4E19-B66D-F84F2D8A4CD3}"/>
            </c:ext>
          </c:extLst>
        </c:ser>
        <c:dLbls>
          <c:showLegendKey val="0"/>
          <c:showVal val="0"/>
          <c:showCatName val="0"/>
          <c:showSerName val="0"/>
          <c:showPercent val="0"/>
          <c:showBubbleSize val="0"/>
        </c:dLbls>
        <c:marker val="1"/>
        <c:smooth val="0"/>
        <c:axId val="309516176"/>
        <c:axId val="309516568"/>
      </c:lineChart>
      <c:dateAx>
        <c:axId val="309516176"/>
        <c:scaling>
          <c:orientation val="minMax"/>
        </c:scaling>
        <c:delete val="1"/>
        <c:axPos val="b"/>
        <c:numFmt formatCode="&quot;H&quot;yy" sourceLinked="1"/>
        <c:majorTickMark val="none"/>
        <c:minorTickMark val="none"/>
        <c:tickLblPos val="none"/>
        <c:crossAx val="309516568"/>
        <c:crosses val="autoZero"/>
        <c:auto val="1"/>
        <c:lblOffset val="100"/>
        <c:baseTimeUnit val="years"/>
      </c:dateAx>
      <c:valAx>
        <c:axId val="30951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1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2842.11</c:v>
                </c:pt>
              </c:numCache>
            </c:numRef>
          </c:val>
          <c:extLst>
            <c:ext xmlns:c16="http://schemas.microsoft.com/office/drawing/2014/chart" uri="{C3380CC4-5D6E-409C-BE32-E72D297353CC}">
              <c16:uniqueId val="{00000000-E013-49B8-8E66-BAC89448489E}"/>
            </c:ext>
          </c:extLst>
        </c:ser>
        <c:dLbls>
          <c:showLegendKey val="0"/>
          <c:showVal val="0"/>
          <c:showCatName val="0"/>
          <c:showSerName val="0"/>
          <c:showPercent val="0"/>
          <c:showBubbleSize val="0"/>
        </c:dLbls>
        <c:gapWidth val="150"/>
        <c:axId val="309517744"/>
        <c:axId val="30951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E013-49B8-8E66-BAC89448489E}"/>
            </c:ext>
          </c:extLst>
        </c:ser>
        <c:dLbls>
          <c:showLegendKey val="0"/>
          <c:showVal val="0"/>
          <c:showCatName val="0"/>
          <c:showSerName val="0"/>
          <c:showPercent val="0"/>
          <c:showBubbleSize val="0"/>
        </c:dLbls>
        <c:marker val="1"/>
        <c:smooth val="0"/>
        <c:axId val="309517744"/>
        <c:axId val="309518136"/>
      </c:lineChart>
      <c:dateAx>
        <c:axId val="309517744"/>
        <c:scaling>
          <c:orientation val="minMax"/>
        </c:scaling>
        <c:delete val="1"/>
        <c:axPos val="b"/>
        <c:numFmt formatCode="&quot;H&quot;yy" sourceLinked="1"/>
        <c:majorTickMark val="none"/>
        <c:minorTickMark val="none"/>
        <c:tickLblPos val="none"/>
        <c:crossAx val="309518136"/>
        <c:crosses val="autoZero"/>
        <c:auto val="1"/>
        <c:lblOffset val="100"/>
        <c:baseTimeUnit val="years"/>
      </c:dateAx>
      <c:valAx>
        <c:axId val="30951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85.89</c:v>
                </c:pt>
              </c:numCache>
            </c:numRef>
          </c:val>
          <c:extLst>
            <c:ext xmlns:c16="http://schemas.microsoft.com/office/drawing/2014/chart" uri="{C3380CC4-5D6E-409C-BE32-E72D297353CC}">
              <c16:uniqueId val="{00000000-5A45-4C7C-BF0F-FB2B2CCA7F14}"/>
            </c:ext>
          </c:extLst>
        </c:ser>
        <c:dLbls>
          <c:showLegendKey val="0"/>
          <c:showVal val="0"/>
          <c:showCatName val="0"/>
          <c:showSerName val="0"/>
          <c:showPercent val="0"/>
          <c:showBubbleSize val="0"/>
        </c:dLbls>
        <c:gapWidth val="150"/>
        <c:axId val="309519312"/>
        <c:axId val="30951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5A45-4C7C-BF0F-FB2B2CCA7F14}"/>
            </c:ext>
          </c:extLst>
        </c:ser>
        <c:dLbls>
          <c:showLegendKey val="0"/>
          <c:showVal val="0"/>
          <c:showCatName val="0"/>
          <c:showSerName val="0"/>
          <c:showPercent val="0"/>
          <c:showBubbleSize val="0"/>
        </c:dLbls>
        <c:marker val="1"/>
        <c:smooth val="0"/>
        <c:axId val="309519312"/>
        <c:axId val="309519704"/>
      </c:lineChart>
      <c:dateAx>
        <c:axId val="309519312"/>
        <c:scaling>
          <c:orientation val="minMax"/>
        </c:scaling>
        <c:delete val="1"/>
        <c:axPos val="b"/>
        <c:numFmt formatCode="&quot;H&quot;yy" sourceLinked="1"/>
        <c:majorTickMark val="none"/>
        <c:minorTickMark val="none"/>
        <c:tickLblPos val="none"/>
        <c:crossAx val="309519704"/>
        <c:crosses val="autoZero"/>
        <c:auto val="1"/>
        <c:lblOffset val="100"/>
        <c:baseTimeUnit val="years"/>
      </c:dateAx>
      <c:valAx>
        <c:axId val="30951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51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251</c:v>
                </c:pt>
              </c:numCache>
            </c:numRef>
          </c:val>
          <c:extLst>
            <c:ext xmlns:c16="http://schemas.microsoft.com/office/drawing/2014/chart" uri="{C3380CC4-5D6E-409C-BE32-E72D297353CC}">
              <c16:uniqueId val="{00000000-271F-46DF-8DA8-E4F1CEAEF45F}"/>
            </c:ext>
          </c:extLst>
        </c:ser>
        <c:dLbls>
          <c:showLegendKey val="0"/>
          <c:showVal val="0"/>
          <c:showCatName val="0"/>
          <c:showSerName val="0"/>
          <c:showPercent val="0"/>
          <c:showBubbleSize val="0"/>
        </c:dLbls>
        <c:gapWidth val="150"/>
        <c:axId val="310268496"/>
        <c:axId val="31026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271F-46DF-8DA8-E4F1CEAEF45F}"/>
            </c:ext>
          </c:extLst>
        </c:ser>
        <c:dLbls>
          <c:showLegendKey val="0"/>
          <c:showVal val="0"/>
          <c:showCatName val="0"/>
          <c:showSerName val="0"/>
          <c:showPercent val="0"/>
          <c:showBubbleSize val="0"/>
        </c:dLbls>
        <c:marker val="1"/>
        <c:smooth val="0"/>
        <c:axId val="310268496"/>
        <c:axId val="310268888"/>
      </c:lineChart>
      <c:dateAx>
        <c:axId val="310268496"/>
        <c:scaling>
          <c:orientation val="minMax"/>
        </c:scaling>
        <c:delete val="1"/>
        <c:axPos val="b"/>
        <c:numFmt formatCode="&quot;H&quot;yy" sourceLinked="1"/>
        <c:majorTickMark val="none"/>
        <c:minorTickMark val="none"/>
        <c:tickLblPos val="none"/>
        <c:crossAx val="310268888"/>
        <c:crosses val="autoZero"/>
        <c:auto val="1"/>
        <c:lblOffset val="100"/>
        <c:baseTimeUnit val="years"/>
      </c:dateAx>
      <c:valAx>
        <c:axId val="31026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新潟県　佐渡市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53055</v>
      </c>
      <c r="AM8" s="69"/>
      <c r="AN8" s="69"/>
      <c r="AO8" s="69"/>
      <c r="AP8" s="69"/>
      <c r="AQ8" s="69"/>
      <c r="AR8" s="69"/>
      <c r="AS8" s="69"/>
      <c r="AT8" s="68">
        <f>データ!T6</f>
        <v>855.68</v>
      </c>
      <c r="AU8" s="68"/>
      <c r="AV8" s="68"/>
      <c r="AW8" s="68"/>
      <c r="AX8" s="68"/>
      <c r="AY8" s="68"/>
      <c r="AZ8" s="68"/>
      <c r="BA8" s="68"/>
      <c r="BB8" s="68">
        <f>データ!U6</f>
        <v>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66.14</v>
      </c>
      <c r="J10" s="68"/>
      <c r="K10" s="68"/>
      <c r="L10" s="68"/>
      <c r="M10" s="68"/>
      <c r="N10" s="68"/>
      <c r="O10" s="68"/>
      <c r="P10" s="68">
        <f>データ!P6</f>
        <v>52.83</v>
      </c>
      <c r="Q10" s="68"/>
      <c r="R10" s="68"/>
      <c r="S10" s="68"/>
      <c r="T10" s="68"/>
      <c r="U10" s="68"/>
      <c r="V10" s="68"/>
      <c r="W10" s="68">
        <f>データ!Q6</f>
        <v>94.67</v>
      </c>
      <c r="X10" s="68"/>
      <c r="Y10" s="68"/>
      <c r="Z10" s="68"/>
      <c r="AA10" s="68"/>
      <c r="AB10" s="68"/>
      <c r="AC10" s="68"/>
      <c r="AD10" s="69">
        <f>データ!R6</f>
        <v>4284</v>
      </c>
      <c r="AE10" s="69"/>
      <c r="AF10" s="69"/>
      <c r="AG10" s="69"/>
      <c r="AH10" s="69"/>
      <c r="AI10" s="69"/>
      <c r="AJ10" s="69"/>
      <c r="AK10" s="2"/>
      <c r="AL10" s="69">
        <f>データ!V6</f>
        <v>27719</v>
      </c>
      <c r="AM10" s="69"/>
      <c r="AN10" s="69"/>
      <c r="AO10" s="69"/>
      <c r="AP10" s="69"/>
      <c r="AQ10" s="69"/>
      <c r="AR10" s="69"/>
      <c r="AS10" s="69"/>
      <c r="AT10" s="68">
        <f>データ!W6</f>
        <v>15.97</v>
      </c>
      <c r="AU10" s="68"/>
      <c r="AV10" s="68"/>
      <c r="AW10" s="68"/>
      <c r="AX10" s="68"/>
      <c r="AY10" s="68"/>
      <c r="AZ10" s="68"/>
      <c r="BA10" s="68"/>
      <c r="BB10" s="68">
        <f>データ!X6</f>
        <v>1735.69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pi1oPeuekV5i7fNOF8Y4btDEw0buZqeWEhfwExUj8Ea2n6QMSxlxz0nx97Hx8dEf11+8aeii14oonlcrbPLpg==" saltValue="VAx8GTtkXL1+PMBmIdNe3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152242</v>
      </c>
      <c r="D6" s="33">
        <f t="shared" si="3"/>
        <v>46</v>
      </c>
      <c r="E6" s="33">
        <f t="shared" si="3"/>
        <v>17</v>
      </c>
      <c r="F6" s="33">
        <f t="shared" si="3"/>
        <v>1</v>
      </c>
      <c r="G6" s="33">
        <f t="shared" si="3"/>
        <v>0</v>
      </c>
      <c r="H6" s="33" t="str">
        <f t="shared" si="3"/>
        <v>新潟県　佐渡市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66.14</v>
      </c>
      <c r="P6" s="34">
        <f t="shared" si="3"/>
        <v>52.83</v>
      </c>
      <c r="Q6" s="34">
        <f t="shared" si="3"/>
        <v>94.67</v>
      </c>
      <c r="R6" s="34">
        <f t="shared" si="3"/>
        <v>4284</v>
      </c>
      <c r="S6" s="34">
        <f t="shared" si="3"/>
        <v>53055</v>
      </c>
      <c r="T6" s="34">
        <f t="shared" si="3"/>
        <v>855.68</v>
      </c>
      <c r="U6" s="34">
        <f t="shared" si="3"/>
        <v>62</v>
      </c>
      <c r="V6" s="34">
        <f t="shared" si="3"/>
        <v>27719</v>
      </c>
      <c r="W6" s="34">
        <f t="shared" si="3"/>
        <v>15.97</v>
      </c>
      <c r="X6" s="34">
        <f t="shared" si="3"/>
        <v>1735.69</v>
      </c>
      <c r="Y6" s="35" t="str">
        <f>IF(Y7="",NA(),Y7)</f>
        <v>-</v>
      </c>
      <c r="Z6" s="35" t="str">
        <f t="shared" ref="Z6:AH6" si="4">IF(Z7="",NA(),Z7)</f>
        <v>-</v>
      </c>
      <c r="AA6" s="35" t="str">
        <f t="shared" si="4"/>
        <v>-</v>
      </c>
      <c r="AB6" s="35" t="str">
        <f t="shared" si="4"/>
        <v>-</v>
      </c>
      <c r="AC6" s="35">
        <f t="shared" si="4"/>
        <v>100.99</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29.99</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2842.11</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85.89</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251</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36.19</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65.66</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3.48</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0.72</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2">
      <c r="A7" s="28"/>
      <c r="B7" s="37">
        <v>2020</v>
      </c>
      <c r="C7" s="37">
        <v>152242</v>
      </c>
      <c r="D7" s="37">
        <v>46</v>
      </c>
      <c r="E7" s="37">
        <v>17</v>
      </c>
      <c r="F7" s="37">
        <v>1</v>
      </c>
      <c r="G7" s="37">
        <v>0</v>
      </c>
      <c r="H7" s="37" t="s">
        <v>96</v>
      </c>
      <c r="I7" s="37" t="s">
        <v>97</v>
      </c>
      <c r="J7" s="37" t="s">
        <v>98</v>
      </c>
      <c r="K7" s="37" t="s">
        <v>99</v>
      </c>
      <c r="L7" s="37" t="s">
        <v>100</v>
      </c>
      <c r="M7" s="37" t="s">
        <v>101</v>
      </c>
      <c r="N7" s="38" t="s">
        <v>102</v>
      </c>
      <c r="O7" s="38">
        <v>66.14</v>
      </c>
      <c r="P7" s="38">
        <v>52.83</v>
      </c>
      <c r="Q7" s="38">
        <v>94.67</v>
      </c>
      <c r="R7" s="38">
        <v>4284</v>
      </c>
      <c r="S7" s="38">
        <v>53055</v>
      </c>
      <c r="T7" s="38">
        <v>855.68</v>
      </c>
      <c r="U7" s="38">
        <v>62</v>
      </c>
      <c r="V7" s="38">
        <v>27719</v>
      </c>
      <c r="W7" s="38">
        <v>15.97</v>
      </c>
      <c r="X7" s="38">
        <v>1735.69</v>
      </c>
      <c r="Y7" s="38" t="s">
        <v>102</v>
      </c>
      <c r="Z7" s="38" t="s">
        <v>102</v>
      </c>
      <c r="AA7" s="38" t="s">
        <v>102</v>
      </c>
      <c r="AB7" s="38" t="s">
        <v>102</v>
      </c>
      <c r="AC7" s="38">
        <v>100.99</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29.99</v>
      </c>
      <c r="AZ7" s="38" t="s">
        <v>102</v>
      </c>
      <c r="BA7" s="38" t="s">
        <v>102</v>
      </c>
      <c r="BB7" s="38" t="s">
        <v>102</v>
      </c>
      <c r="BC7" s="38" t="s">
        <v>102</v>
      </c>
      <c r="BD7" s="38">
        <v>48.56</v>
      </c>
      <c r="BE7" s="38">
        <v>67.52</v>
      </c>
      <c r="BF7" s="38" t="s">
        <v>102</v>
      </c>
      <c r="BG7" s="38" t="s">
        <v>102</v>
      </c>
      <c r="BH7" s="38" t="s">
        <v>102</v>
      </c>
      <c r="BI7" s="38" t="s">
        <v>102</v>
      </c>
      <c r="BJ7" s="38">
        <v>2842.11</v>
      </c>
      <c r="BK7" s="38" t="s">
        <v>102</v>
      </c>
      <c r="BL7" s="38" t="s">
        <v>102</v>
      </c>
      <c r="BM7" s="38" t="s">
        <v>102</v>
      </c>
      <c r="BN7" s="38" t="s">
        <v>102</v>
      </c>
      <c r="BO7" s="38">
        <v>1245.0999999999999</v>
      </c>
      <c r="BP7" s="38">
        <v>705.21</v>
      </c>
      <c r="BQ7" s="38" t="s">
        <v>102</v>
      </c>
      <c r="BR7" s="38" t="s">
        <v>102</v>
      </c>
      <c r="BS7" s="38" t="s">
        <v>102</v>
      </c>
      <c r="BT7" s="38" t="s">
        <v>102</v>
      </c>
      <c r="BU7" s="38">
        <v>85.89</v>
      </c>
      <c r="BV7" s="38" t="s">
        <v>102</v>
      </c>
      <c r="BW7" s="38" t="s">
        <v>102</v>
      </c>
      <c r="BX7" s="38" t="s">
        <v>102</v>
      </c>
      <c r="BY7" s="38" t="s">
        <v>102</v>
      </c>
      <c r="BZ7" s="38">
        <v>79.77</v>
      </c>
      <c r="CA7" s="38">
        <v>98.96</v>
      </c>
      <c r="CB7" s="38" t="s">
        <v>102</v>
      </c>
      <c r="CC7" s="38" t="s">
        <v>102</v>
      </c>
      <c r="CD7" s="38" t="s">
        <v>102</v>
      </c>
      <c r="CE7" s="38" t="s">
        <v>102</v>
      </c>
      <c r="CF7" s="38">
        <v>251</v>
      </c>
      <c r="CG7" s="38" t="s">
        <v>102</v>
      </c>
      <c r="CH7" s="38" t="s">
        <v>102</v>
      </c>
      <c r="CI7" s="38" t="s">
        <v>102</v>
      </c>
      <c r="CJ7" s="38" t="s">
        <v>102</v>
      </c>
      <c r="CK7" s="38">
        <v>214.56</v>
      </c>
      <c r="CL7" s="38">
        <v>134.52000000000001</v>
      </c>
      <c r="CM7" s="38" t="s">
        <v>102</v>
      </c>
      <c r="CN7" s="38" t="s">
        <v>102</v>
      </c>
      <c r="CO7" s="38" t="s">
        <v>102</v>
      </c>
      <c r="CP7" s="38" t="s">
        <v>102</v>
      </c>
      <c r="CQ7" s="38">
        <v>36.19</v>
      </c>
      <c r="CR7" s="38" t="s">
        <v>102</v>
      </c>
      <c r="CS7" s="38" t="s">
        <v>102</v>
      </c>
      <c r="CT7" s="38" t="s">
        <v>102</v>
      </c>
      <c r="CU7" s="38" t="s">
        <v>102</v>
      </c>
      <c r="CV7" s="38">
        <v>49.47</v>
      </c>
      <c r="CW7" s="38">
        <v>59.57</v>
      </c>
      <c r="CX7" s="38" t="s">
        <v>102</v>
      </c>
      <c r="CY7" s="38" t="s">
        <v>102</v>
      </c>
      <c r="CZ7" s="38" t="s">
        <v>102</v>
      </c>
      <c r="DA7" s="38" t="s">
        <v>102</v>
      </c>
      <c r="DB7" s="38">
        <v>65.66</v>
      </c>
      <c r="DC7" s="38" t="s">
        <v>102</v>
      </c>
      <c r="DD7" s="38" t="s">
        <v>102</v>
      </c>
      <c r="DE7" s="38" t="s">
        <v>102</v>
      </c>
      <c r="DF7" s="38" t="s">
        <v>102</v>
      </c>
      <c r="DG7" s="38">
        <v>82.06</v>
      </c>
      <c r="DH7" s="38">
        <v>95.57</v>
      </c>
      <c r="DI7" s="38" t="s">
        <v>102</v>
      </c>
      <c r="DJ7" s="38" t="s">
        <v>102</v>
      </c>
      <c r="DK7" s="38" t="s">
        <v>102</v>
      </c>
      <c r="DL7" s="38" t="s">
        <v>102</v>
      </c>
      <c r="DM7" s="38">
        <v>3.48</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0.72</v>
      </c>
      <c r="EJ7" s="38" t="s">
        <v>102</v>
      </c>
      <c r="EK7" s="38" t="s">
        <v>102</v>
      </c>
      <c r="EL7" s="38" t="s">
        <v>102</v>
      </c>
      <c r="EM7" s="38" t="s">
        <v>102</v>
      </c>
      <c r="EN7" s="38">
        <v>0.32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2022-01-17T01:17:36Z</cp:lastPrinted>
  <dcterms:created xsi:type="dcterms:W3CDTF">2021-12-03T07:11:37Z</dcterms:created>
  <dcterms:modified xsi:type="dcterms:W3CDTF">2022-03-01T07:13:26Z</dcterms:modified>
  <cp:category/>
</cp:coreProperties>
</file>