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031 国・県・その他報告関係\02 県\R4\220906【本間回答】【〆切：9／22（木）】令和２年度財政状況資料集の作成（２回目）につ\02回答\"/>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BE35" i="10"/>
  <c r="C35" i="10"/>
  <c r="CO34" i="10"/>
  <c r="CO35" i="10"/>
  <c r="CO36" i="10"/>
  <c r="CO37" i="10"/>
  <c r="CO38" i="10"/>
  <c r="CO39" i="10"/>
  <c r="CO40" i="10"/>
  <c r="CO41" i="10"/>
  <c r="CO42" i="10"/>
  <c r="CO43" i="10"/>
  <c r="BW34" i="10"/>
  <c r="BW35" i="10"/>
  <c r="BW36" i="10"/>
  <c r="BW37" i="10"/>
  <c r="BW38" i="10"/>
  <c r="BW39" i="10"/>
  <c r="BW40" i="10"/>
  <c r="BW41" i="10"/>
  <c r="U34" i="10"/>
  <c r="C34" i="10"/>
  <c r="U35" i="10"/>
  <c r="U36" i="10"/>
  <c r="U37" i="10"/>
  <c r="U38"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c r="AM35" i="10"/>
  <c r="AM36" i="10"/>
  <c r="BE34" i="10"/>
</calcChain>
</file>

<file path=xl/sharedStrings.xml><?xml version="1.0" encoding="utf-8"?>
<sst xmlns="http://schemas.openxmlformats.org/spreadsheetml/2006/main" count="1150" uniqueCount="618">
  <si>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</si>
  <si>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</si>
  <si>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</si>
  <si>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</si>
  <si>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</si>
  <si>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</si>
  <si>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</si>
  <si>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</si>
  <si>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</si>
  <si>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</si>
  <si>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</si>
  <si>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</si>
  <si>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</si>
  <si>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</si>
  <si>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</si>
  <si>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</si>
  <si>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</si>
  <si>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</si>
  <si>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</si>
  <si>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</si>
  <si>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</si>
  <si>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</si>
  <si>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</si>
  <si>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</si>
  <si>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</si>
  <si>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</si>
  <si>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</si>
  <si>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</si>
  <si>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</si>
  <si>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</si>
  <si>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</si>
  <si>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</si>
  <si>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</si>
  <si>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</si>
  <si>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</si>
  <si>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</si>
  <si>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</si>
  <si>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</si>
  <si>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</si>
  <si>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</si>
  <si>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</si>
  <si>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</si>
  <si>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</si>
  <si>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</si>
  <si>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</si>
  <si>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</si>
  <si>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</si>
  <si>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</si>
  <si>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</si>
  <si>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</si>
  <si>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</si>
  <si>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</si>
  <si>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</si>
  <si>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</si>
  <si>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</si>
  <si>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</si>
  <si>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</si>
  <si>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</si>
  <si>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</si>
  <si>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</si>
  <si>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</si>
  <si>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</si>
  <si>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</si>
  <si>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</si>
  <si>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</si>
  <si>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</si>
  <si>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</si>
  <si>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</si>
  <si>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</si>
  <si>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</si>
  <si>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</si>
  <si>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</si>
  <si>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</si>
  <si>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</si>
  <si>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</si>
  <si>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</si>
  <si>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</si>
  <si>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</si>
  <si>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</si>
  <si>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</si>
  <si>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</si>
  <si>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</si>
  <si>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</si>
  <si>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</si>
  <si>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</si>
  <si>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</si>
  <si>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</si>
  <si>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</si>
  <si>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</si>
  <si>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</si>
  <si>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</si>
  <si>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</si>
  <si>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</si>
  <si>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</si>
  <si>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</si>
  <si>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</si>
  <si>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</si>
  <si>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</si>
  <si>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佐渡市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</si>
  <si>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</si>
  <si>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</si>
  <si>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</si>
  <si>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</si>
  <si>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</si>
  <si>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</si>
  <si>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</si>
  <si>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</si>
  <si>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</si>
  <si>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</si>
  <si>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</si>
  <si>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</si>
  <si>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</si>
  <si>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</si>
  <si>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</si>
  <si>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</si>
  <si>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</si>
  <si>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</si>
  <si>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</si>
  <si>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</si>
  <si>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</si>
  <si>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</si>
  <si>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</si>
  <si>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</si>
  <si>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</si>
  <si>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</si>
  <si>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</si>
  <si>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</si>
  <si>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</si>
  <si>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</si>
  <si>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</si>
  <si>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</si>
  <si>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</si>
  <si>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</si>
  <si>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</si>
  <si>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</si>
  <si>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</si>
  <si>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</si>
  <si>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</si>
  <si>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</si>
  <si>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</si>
  <si>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</si>
  <si>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</si>
  <si>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</si>
  <si>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</si>
  <si>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</si>
  <si>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</si>
  <si>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</si>
  <si>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</si>
  <si>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</si>
  <si>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</si>
  <si>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</si>
  <si>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</si>
  <si>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</si>
  <si>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</si>
  <si>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</si>
  <si>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</si>
  <si>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</si>
  <si>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</si>
  <si>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</si>
  <si>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</si>
  <si>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</si>
  <si>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</si>
  <si>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</si>
  <si>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</si>
  <si>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</si>
  <si>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</si>
  <si>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</si>
  <si>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</si>
  <si>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</si>
  <si>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</si>
  <si>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</si>
  <si>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</si>
  <si>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</si>
  <si>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</si>
  <si>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</si>
  <si>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</si>
  <si>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</si>
  <si>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</si>
  <si>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</si>
  <si>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</si>
  <si>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</si>
  <si>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</si>
  <si>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</si>
  <si>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</si>
  <si>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</si>
  <si>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</si>
  <si>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</si>
  <si>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</si>
  <si>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</si>
  <si>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</si>
  <si>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</si>
  <si>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</si>
  <si>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</si>
  <si>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</si>
  <si>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</si>
  <si>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</si>
  <si>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</si>
  <si>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</si>
  <si>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</si>
  <si>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</si>
  <si>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</si>
  <si>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</si>
  <si>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</si>
  <si>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</si>
  <si>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</si>
  <si>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</si>
  <si>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</si>
  <si>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</si>
  <si>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</si>
  <si>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</si>
  <si>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</si>
  <si>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</si>
  <si>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新潟県佐渡市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</si>
  <si>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</si>
  <si>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</si>
  <si>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</si>
  <si>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</si>
  <si>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</si>
  <si>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</si>
  <si>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</si>
  <si>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</si>
  <si>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</si>
  <si>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</si>
  <si>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</si>
  <si>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</si>
  <si>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</si>
  <si>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</si>
  <si>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</si>
  <si>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</si>
  <si>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</si>
  <si>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</si>
  <si>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</si>
  <si>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</si>
  <si>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</si>
  <si>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</si>
  <si>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</si>
  <si>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</si>
  <si>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</si>
  <si>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</si>
  <si>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</si>
  <si>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</si>
  <si>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</si>
  <si>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</si>
  <si>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</si>
  <si>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</si>
  <si>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</si>
  <si>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</si>
  <si>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</si>
  <si>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</si>
  <si>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</si>
  <si>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</si>
  <si>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</si>
  <si>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</si>
  <si>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</si>
  <si>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</si>
  <si>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</si>
  <si>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</si>
  <si>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</si>
  <si>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</si>
  <si>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</si>
  <si>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</si>
  <si>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</si>
  <si>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</si>
  <si>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</si>
  <si>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</si>
  <si>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</si>
  <si>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</si>
  <si>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</si>
  <si>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</si>
  <si>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</si>
  <si>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</si>
  <si>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</si>
  <si>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</si>
  <si>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</si>
  <si>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</si>
  <si>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</si>
  <si>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</si>
  <si>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</si>
  <si>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</si>
  <si>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</si>
  <si>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</si>
  <si>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</si>
  <si>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</si>
  <si>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</si>
  <si>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</si>
  <si>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</si>
  <si>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</si>
  <si>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</si>
  <si>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</si>
  <si>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</si>
  <si>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</si>
  <si>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</si>
  <si>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</si>
  <si>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</si>
  <si>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</si>
  <si>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</si>
  <si>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</si>
  <si>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</si>
  <si>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</si>
  <si>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</si>
  <si>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</si>
  <si>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</si>
  <si>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</si>
  <si>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</si>
  <si>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</si>
  <si>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</si>
  <si>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</si>
  <si>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</si>
  <si>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</si>
  <si>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</si>
  <si>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</si>
  <si>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</si>
  <si>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</si>
  <si>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</si>
  <si>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</si>
  <si>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</si>
  <si>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</si>
  <si>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</si>
  <si>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</si>
  <si>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</si>
  <si>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</si>
  <si>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</si>
  <si>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</si>
  <si>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</si>
  <si>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</si>
  <si>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</si>
  <si>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</si>
  <si>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</si>
  <si>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</si>
  <si>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</si>
  <si>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</si>
  <si>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</si>
  <si>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</si>
  <si>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</si>
  <si>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</si>
  <si>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</si>
  <si>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</si>
  <si>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</si>
  <si>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</si>
  <si>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</si>
  <si>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</si>
  <si>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</si>
  <si>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</si>
  <si>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</si>
  <si>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</si>
  <si>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</si>
  <si>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</si>
  <si>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</si>
  <si>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</si>
  <si>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</si>
  <si>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</si>
  <si>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</si>
  <si>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</si>
  <si>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</si>
  <si>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</si>
  <si>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</si>
  <si>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</si>
  <si>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</si>
  <si>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</si>
  <si>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</si>
  <si>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</si>
  <si>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</si>
  <si>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</si>
  <si>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</si>
  <si>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</si>
  <si>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</si>
  <si>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</si>
  <si>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新潟県佐渡市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</si>
  <si>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</si>
  <si>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</si>
  <si>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</si>
  <si>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</si>
  <si>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</si>
  <si>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</si>
  <si>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</si>
  <si>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</si>
  <si>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</si>
  <si>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</si>
  <si>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</si>
  <si>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</si>
  <si>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</si>
  <si>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</si>
  <si>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</si>
  <si>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</si>
  <si>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</si>
  <si>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</si>
  <si>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</si>
  <si>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</si>
  <si>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</si>
  <si>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</si>
  <si>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</si>
  <si>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</si>
  <si>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</si>
  <si>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</si>
  <si>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</si>
  <si>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</si>
  <si>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</si>
  <si>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</si>
  <si>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</si>
  <si>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</si>
  <si>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</si>
  <si>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</si>
  <si>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</si>
  <si>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</si>
  <si>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歌代の里特別会計</t>
    <phoneticPr fontId="5"/>
  </si>
  <si>
    <t>すこやか両津特別会計</t>
    <phoneticPr fontId="5"/>
  </si>
  <si>
    <t>病院事業会計</t>
    <phoneticPr fontId="5"/>
  </si>
  <si>
    <t>法適用企業</t>
    <phoneticPr fontId="5"/>
  </si>
  <si>
    <t>水道事業会計</t>
    <phoneticPr fontId="5"/>
  </si>
  <si>
    <t>法適用企業</t>
    <phoneticPr fontId="5"/>
  </si>
  <si>
    <t>法適用企業</t>
    <phoneticPr fontId="5"/>
  </si>
  <si>
    <t>小水力発電特別会計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</si>
  <si>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</si>
  <si>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</si>
  <si>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</si>
  <si>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</si>
  <si>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</si>
  <si>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</si>
  <si>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</si>
  <si>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</si>
  <si>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</si>
  <si>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</si>
  <si>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</si>
  <si>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</si>
  <si>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</si>
  <si>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</si>
  <si>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</si>
  <si>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</si>
  <si>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</si>
  <si>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</si>
  <si>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</si>
  <si>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</si>
  <si>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</si>
  <si>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</si>
  <si>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</si>
  <si>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</si>
  <si>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</si>
  <si>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</si>
  <si>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</si>
  <si>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</si>
  <si>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</si>
  <si>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</si>
  <si>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</si>
  <si>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</si>
  <si>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</si>
  <si>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</si>
  <si>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</si>
  <si>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</si>
  <si>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</si>
  <si>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</si>
  <si>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</si>
  <si>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</si>
  <si>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</si>
  <si>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</si>
  <si>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</si>
  <si>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</si>
  <si>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</si>
  <si>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</si>
  <si>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</si>
  <si>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</si>
  <si>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</si>
  <si>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</si>
  <si>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</si>
  <si>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</si>
  <si>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</si>
  <si>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</si>
  <si>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</si>
  <si>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</si>
  <si>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</si>
  <si>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</si>
  <si>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</si>
  <si>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</si>
  <si>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</si>
  <si>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</si>
  <si>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</si>
  <si>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</si>
  <si>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</si>
  <si>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</si>
  <si>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</si>
  <si>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</si>
  <si>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</si>
  <si>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</si>
  <si>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</si>
  <si>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</si>
  <si>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</si>
  <si>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</si>
  <si>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</si>
  <si>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</si>
  <si>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</si>
  <si>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</si>
  <si>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</si>
  <si>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</si>
  <si>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</si>
  <si>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</si>
  <si>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</si>
  <si>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</si>
  <si>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</si>
  <si>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</si>
  <si>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</si>
  <si>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</si>
  <si>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</si>
  <si>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</si>
  <si>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</si>
  <si>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</si>
  <si>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</si>
  <si>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</si>
  <si>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</si>
  <si>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</si>
  <si>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</si>
  <si>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</si>
  <si>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</si>
  <si>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</si>
  <si>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</si>
  <si>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</si>
  <si>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</si>
  <si>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</si>
  <si>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</si>
  <si>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</si>
  <si>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</si>
  <si>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</si>
  <si>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</si>
  <si>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</si>
  <si>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</si>
  <si>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</si>
  <si>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</si>
  <si>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</si>
  <si>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</si>
  <si>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</si>
  <si>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</si>
  <si>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</si>
  <si>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</si>
  <si>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</si>
  <si>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</si>
  <si>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</si>
  <si>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</si>
  <si>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</si>
  <si>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</si>
  <si>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</si>
  <si>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</si>
  <si>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</si>
  <si>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</si>
  <si>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</si>
  <si>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</si>
  <si>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</si>
  <si>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</si>
  <si>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</si>
  <si>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</si>
  <si>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</si>
  <si>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</si>
  <si>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</si>
  <si>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</si>
  <si>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</si>
  <si>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</si>
  <si>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</si>
  <si>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</si>
  <si>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</si>
  <si>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</si>
  <si>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</si>
  <si>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</si>
  <si>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</si>
  <si>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</si>
  <si>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7.31</t>
  </si>
  <si>
    <t>▲ 1.12</t>
  </si>
  <si>
    <t>▲ 4.99</t>
  </si>
  <si>
    <t>水道事業会計</t>
  </si>
  <si>
    <t>一般会計</t>
  </si>
  <si>
    <t>病院事業会計</t>
  </si>
  <si>
    <t>介護保険特別会計</t>
  </si>
  <si>
    <t>下水道特別会計</t>
  </si>
  <si>
    <t>国民健康保険特別会計</t>
  </si>
  <si>
    <t>すこやか両津特別会計</t>
  </si>
  <si>
    <t>歌代の里特別会計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</si>
  <si>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</si>
  <si>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</si>
  <si>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</si>
  <si>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</si>
  <si>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</si>
  <si>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</si>
  <si>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</si>
  <si>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</si>
  <si>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下水道事業会計</t>
    <rPh sb="3" eb="5">
      <t>ジギョウ</t>
    </rPh>
    <phoneticPr fontId="5"/>
  </si>
  <si>
    <t>-</t>
    <phoneticPr fontId="2"/>
  </si>
  <si>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</si>
  <si>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</si>
  <si>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</si>
  <si>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</si>
  <si>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</si>
  <si>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</si>
  <si>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</si>
  <si>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</si>
  <si>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両津温泉</t>
    <rPh sb="0" eb="2">
      <t>リョウツ</t>
    </rPh>
    <rPh sb="2" eb="4">
      <t>オンセン</t>
    </rPh>
    <phoneticPr fontId="2"/>
  </si>
  <si>
    <t>佐渡市土地開発公社</t>
    <rPh sb="0" eb="3">
      <t>サドシ</t>
    </rPh>
    <rPh sb="3" eb="5">
      <t>トチ</t>
    </rPh>
    <rPh sb="5" eb="7">
      <t>カイハツ</t>
    </rPh>
    <rPh sb="7" eb="9">
      <t>コウシャ</t>
    </rPh>
    <phoneticPr fontId="2"/>
  </si>
  <si>
    <t>真野自然活用村公社</t>
    <rPh sb="0" eb="2">
      <t>マノ</t>
    </rPh>
    <rPh sb="2" eb="4">
      <t>シゼン</t>
    </rPh>
    <rPh sb="4" eb="6">
      <t>カツヨウ</t>
    </rPh>
    <rPh sb="6" eb="7">
      <t>ムラ</t>
    </rPh>
    <rPh sb="7" eb="9">
      <t>コウシャ</t>
    </rPh>
    <phoneticPr fontId="2"/>
  </si>
  <si>
    <t>羽茂農業振興公社</t>
    <rPh sb="0" eb="2">
      <t>ハモチ</t>
    </rPh>
    <rPh sb="2" eb="4">
      <t>ノウギョウ</t>
    </rPh>
    <rPh sb="4" eb="6">
      <t>シンコウ</t>
    </rPh>
    <rPh sb="6" eb="8">
      <t>コウシャ</t>
    </rPh>
    <phoneticPr fontId="2"/>
  </si>
  <si>
    <t>佐渡マリンスポーツ</t>
    <rPh sb="0" eb="2">
      <t>サド</t>
    </rPh>
    <phoneticPr fontId="2"/>
  </si>
  <si>
    <t>赤泊振興公社</t>
    <rPh sb="0" eb="2">
      <t>アカドマリ</t>
    </rPh>
    <rPh sb="2" eb="4">
      <t>シンコウ</t>
    </rPh>
    <rPh sb="4" eb="6">
      <t>コウシャ</t>
    </rPh>
    <phoneticPr fontId="2"/>
  </si>
  <si>
    <t>佐渡市スポーツ協会</t>
    <rPh sb="0" eb="3">
      <t>サドシ</t>
    </rPh>
    <rPh sb="7" eb="9">
      <t>キョウカイ</t>
    </rPh>
    <phoneticPr fontId="2"/>
  </si>
  <si>
    <t>佐渡観光交流機構</t>
  </si>
  <si>
    <t>佐渡文化財団</t>
  </si>
  <si>
    <t>地域振興基金</t>
    <rPh sb="0" eb="2">
      <t>チイキ</t>
    </rPh>
    <rPh sb="2" eb="4">
      <t>シンコウ</t>
    </rPh>
    <rPh sb="4" eb="6">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</si>
  <si>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</si>
  <si>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行政庁舎建設基金</t>
    <rPh sb="0" eb="2">
      <t>ギョウセイ</t>
    </rPh>
    <rPh sb="2" eb="4">
      <t>チョウシャ</t>
    </rPh>
    <rPh sb="4" eb="6">
      <t>ケンセツ</t>
    </rPh>
    <rPh sb="6" eb="8">
      <t>キキン</t>
    </rPh>
    <phoneticPr fontId="2"/>
  </si>
  <si>
    <t>国営・県営総合土地改良事業基金</t>
    <rPh sb="0" eb="2">
      <t>コクエイ</t>
    </rPh>
    <rPh sb="3" eb="5">
      <t>ケンエイ</t>
    </rPh>
    <rPh sb="5" eb="7">
      <t>ソウゴウ</t>
    </rPh>
    <rPh sb="7" eb="9">
      <t>トチ</t>
    </rPh>
    <rPh sb="9" eb="11">
      <t>カイリョウ</t>
    </rPh>
    <rPh sb="11" eb="13">
      <t>ジギョウ</t>
    </rPh>
    <rPh sb="13" eb="15">
      <t>キキン</t>
    </rPh>
    <phoneticPr fontId="2"/>
  </si>
  <si>
    <t>世界遺産推進基金</t>
    <rPh sb="0" eb="2">
      <t>セカイ</t>
    </rPh>
    <rPh sb="2" eb="4">
      <t>イサン</t>
    </rPh>
    <rPh sb="4" eb="6">
      <t>スイシン</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</si>
  <si>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</si>
  <si>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</si>
  <si>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</si>
  <si>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</si>
  <si>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</si>
  <si>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</si>
  <si>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</si>
  <si>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</si>
  <si>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</si>
  <si>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</si>
  <si>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</si>
  <si>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</si>
  <si>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固定資産台帳整備中
　なお、令和元年度将来負担比率については129.3％に修正している。</t>
    <rPh sb="1" eb="3">
      <t>コテイ</t>
    </rPh>
    <rPh sb="3" eb="5">
      <t>シサン</t>
    </rPh>
    <rPh sb="5" eb="7">
      <t>ダイチョウ</t>
    </rPh>
    <rPh sb="7" eb="9">
      <t>セイビ</t>
    </rPh>
    <rPh sb="9" eb="10">
      <t>チュウ</t>
    </rPh>
    <rPh sb="39" eb="41">
      <t>シュウセイ</t>
    </rPh>
    <phoneticPr fontId="5"/>
  </si>
  <si>
    <t xml:space="preserve">　実質公債費比率と将来負担比率ともに類似団体と比較して高い水準であり、将来負担比率は上昇傾向にある。充当可能基金などの減による充当可能財源の減によるものである。今後も公債費負担の適正化に取り組んでいく。
　なお、令和元年度将来負担比率については129.3％、実質公債費比率については、13.4％に修正している。
</t>
    <rPh sb="1" eb="3">
      <t>ジッシツ</t>
    </rPh>
    <rPh sb="3" eb="6">
      <t>コウサイヒ</t>
    </rPh>
    <rPh sb="6" eb="8">
      <t>ヒリツ</t>
    </rPh>
    <rPh sb="9" eb="11">
      <t>ショウライ</t>
    </rPh>
    <rPh sb="11" eb="13">
      <t>フタン</t>
    </rPh>
    <rPh sb="13" eb="15">
      <t>ヒリツ</t>
    </rPh>
    <rPh sb="18" eb="20">
      <t>ルイジ</t>
    </rPh>
    <rPh sb="20" eb="22">
      <t>ダンタイ</t>
    </rPh>
    <rPh sb="23" eb="25">
      <t>ヒカク</t>
    </rPh>
    <rPh sb="27" eb="28">
      <t>タカ</t>
    </rPh>
    <rPh sb="29" eb="31">
      <t>スイジュン</t>
    </rPh>
    <rPh sb="35" eb="37">
      <t>ショウライ</t>
    </rPh>
    <rPh sb="37" eb="39">
      <t>フタン</t>
    </rPh>
    <rPh sb="39" eb="41">
      <t>ヒリツ</t>
    </rPh>
    <rPh sb="42" eb="44">
      <t>ジョウショウ</t>
    </rPh>
    <rPh sb="44" eb="46">
      <t>ケイコウ</t>
    </rPh>
    <rPh sb="50" eb="52">
      <t>ジュウトウ</t>
    </rPh>
    <rPh sb="52" eb="54">
      <t>カノウ</t>
    </rPh>
    <rPh sb="54" eb="56">
      <t>キキン</t>
    </rPh>
    <rPh sb="59" eb="60">
      <t>ゲン</t>
    </rPh>
    <rPh sb="63" eb="65">
      <t>ジュウトウ</t>
    </rPh>
    <rPh sb="65" eb="67">
      <t>カノウ</t>
    </rPh>
    <rPh sb="67" eb="69">
      <t>ザイゲン</t>
    </rPh>
    <rPh sb="70" eb="71">
      <t>ゲン</t>
    </rPh>
    <rPh sb="111" eb="113">
      <t>ショウライ</t>
    </rPh>
    <rPh sb="113" eb="115">
      <t>フタン</t>
    </rPh>
    <rPh sb="115" eb="11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</si>
</sst>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33"/>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B2C5-41C5-BD9B-6590D1114B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125303</c:v>
                </c:pt>
                <c:pt idx="1">
                  <c:v>148983</c:v>
                </c:pt>
                <c:pt idx="2">
                  <c:v>131569</c:v>
                </c:pt>
                <c:pt idx="3">
                  <c:v>94222</c:v>
                </c:pt>
                <c:pt idx="4">
                  <c:v>112254</c:v>
                </c:pt>
              </c:numCache>
            </c:numRef>
          </c:val>
          <c:smooth val="0"/>
          <c:extLst>
            <c:ext xmlns:c16="http://schemas.microsoft.com/office/drawing/2014/chart" uri="{C3380CC4-5D6E-409C-BE32-E72D297353CC}">
              <c16:uniqueId val="{00000001-B2C5-41C5-BD9B-6590D1114B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c:v>
                </c:pt>
                <c:pt idx="1">
                  <c:v>5.15</c:v>
                </c:pt>
                <c:pt idx="2">
                  <c:v>4.3600000000000003</c:v>
                </c:pt>
                <c:pt idx="3">
                  <c:v>5.22</c:v>
                </c:pt>
                <c:pt idx="4">
                  <c:v>4.68</c:v>
                </c:pt>
              </c:numCache>
            </c:numRef>
          </c:val>
          <c:extLst>
            <c:ext xmlns:c16="http://schemas.microsoft.com/office/drawing/2014/chart" uri="{C3380CC4-5D6E-409C-BE32-E72D297353CC}">
              <c16:uniqueId val="{00000000-055E-4D2E-A4D8-9E0EE95F55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33.869999999999997</c:v>
                </c:pt>
                <c:pt idx="1">
                  <c:v>26.43</c:v>
                </c:pt>
                <c:pt idx="2">
                  <c:v>29.02</c:v>
                </c:pt>
                <c:pt idx="3">
                  <c:v>28.06</c:v>
                </c:pt>
                <c:pt idx="4">
                  <c:v>23.24</c:v>
                </c:pt>
              </c:numCache>
            </c:numRef>
          </c:val>
          <c:extLst>
            <c:ext xmlns:c16="http://schemas.microsoft.com/office/drawing/2014/chart" uri="{C3380CC4-5D6E-409C-BE32-E72D297353CC}">
              <c16:uniqueId val="{00000001-055E-4D2E-A4D8-9E0EE95F55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2.36</c:v>
                </c:pt>
                <c:pt idx="1">
                  <c:v>-7.31</c:v>
                </c:pt>
                <c:pt idx="2">
                  <c:v>1.23</c:v>
                </c:pt>
                <c:pt idx="3">
                  <c:v>-1.1200000000000001</c:v>
                </c:pt>
                <c:pt idx="4">
                  <c:v>-4.99</c:v>
                </c:pt>
              </c:numCache>
            </c:numRef>
          </c:val>
          <c:smooth val="0"/>
          <c:extLst>
            <c:ext xmlns:c16="http://schemas.microsoft.com/office/drawing/2014/chart" uri="{C3380CC4-5D6E-409C-BE32-E72D297353CC}">
              <c16:uniqueId val="{00000002-055E-4D2E-A4D8-9E0EE95F55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0.06</c:v>
                </c:pt>
                <c:pt idx="4">
                  <c:v>#N/A</c:v>
                </c:pt>
                <c:pt idx="5">
                  <c:v>0.04</c:v>
                </c:pt>
                <c:pt idx="6">
                  <c:v>#N/A</c:v>
                </c:pt>
                <c:pt idx="7">
                  <c:v>0.03</c:v>
                </c:pt>
                <c:pt idx="8">
                  <c:v>#N/A</c:v>
                </c:pt>
                <c:pt idx="9">
                  <c:v>0.04</c:v>
                </c:pt>
              </c:numCache>
            </c:numRef>
          </c:val>
          <c:extLst>
            <c:ext xmlns:c16="http://schemas.microsoft.com/office/drawing/2014/chart" uri="{C3380CC4-5D6E-409C-BE32-E72D297353CC}">
              <c16:uniqueId val="{00000000-9C82-435B-951D-404AD4B2FD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82-435B-951D-404AD4B2FD45}"/>
            </c:ext>
          </c:extLst>
        </c:ser>
        <c:ser>
          <c:idx val="2"/>
          <c:order val="2"/>
          <c:tx>
            <c:strRef>
              <c:f>データシート!$A$29</c:f>
              <c:strCache>
                <c:ptCount val="1"/>
                <c:pt idx="0">
                  <c:v>歌代の里特別会計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0.05</c:v>
                </c:pt>
                <c:pt idx="6">
                  <c:v>#N/A</c:v>
                </c:pt>
                <c:pt idx="7">
                  <c:v>0.06</c:v>
                </c:pt>
                <c:pt idx="8">
                  <c:v>#N/A</c:v>
                </c:pt>
                <c:pt idx="9">
                  <c:v>0.05</c:v>
                </c:pt>
              </c:numCache>
            </c:numRef>
          </c:val>
          <c:extLst>
            <c:ext xmlns:c16="http://schemas.microsoft.com/office/drawing/2014/chart" uri="{C3380CC4-5D6E-409C-BE32-E72D297353CC}">
              <c16:uniqueId val="{00000002-9C82-435B-951D-404AD4B2FD45}"/>
            </c:ext>
          </c:extLst>
        </c:ser>
        <c:ser>
          <c:idx val="3"/>
          <c:order val="3"/>
          <c:tx>
            <c:strRef>
              <c:f>データシート!$A$30</c:f>
              <c:strCache>
                <c:ptCount val="1"/>
                <c:pt idx="0">
                  <c:v>すこやか両津特別会計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7.0000000000000007E-2</c:v>
                </c:pt>
                <c:pt idx="4">
                  <c:v>#N/A</c:v>
                </c:pt>
                <c:pt idx="5">
                  <c:v>0.08</c:v>
                </c:pt>
                <c:pt idx="6">
                  <c:v>#N/A</c:v>
                </c:pt>
                <c:pt idx="7">
                  <c:v>0.08</c:v>
                </c:pt>
                <c:pt idx="8">
                  <c:v>#N/A</c:v>
                </c:pt>
                <c:pt idx="9">
                  <c:v>0.17</c:v>
                </c:pt>
              </c:numCache>
            </c:numRef>
          </c:val>
          <c:extLst>
            <c:ext xmlns:c16="http://schemas.microsoft.com/office/drawing/2014/chart" uri="{C3380CC4-5D6E-409C-BE32-E72D297353CC}">
              <c16:uniqueId val="{00000003-9C82-435B-951D-404AD4B2FD4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1.04</c:v>
                </c:pt>
                <c:pt idx="2">
                  <c:v>#N/A</c:v>
                </c:pt>
                <c:pt idx="3">
                  <c:v>1.58</c:v>
                </c:pt>
                <c:pt idx="4">
                  <c:v>#N/A</c:v>
                </c:pt>
                <c:pt idx="5">
                  <c:v>0.64</c:v>
                </c:pt>
                <c:pt idx="6">
                  <c:v>#N/A</c:v>
                </c:pt>
                <c:pt idx="7">
                  <c:v>0.44</c:v>
                </c:pt>
                <c:pt idx="8">
                  <c:v>#N/A</c:v>
                </c:pt>
                <c:pt idx="9">
                  <c:v>0.57999999999999996</c:v>
                </c:pt>
              </c:numCache>
            </c:numRef>
          </c:val>
          <c:extLst>
            <c:ext xmlns:c16="http://schemas.microsoft.com/office/drawing/2014/chart" uri="{C3380CC4-5D6E-409C-BE32-E72D297353CC}">
              <c16:uniqueId val="{00000004-9C82-435B-951D-404AD4B2FD45}"/>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0.25</c:v>
                </c:pt>
                <c:pt idx="4">
                  <c:v>#N/A</c:v>
                </c:pt>
                <c:pt idx="5">
                  <c:v>0.18</c:v>
                </c:pt>
                <c:pt idx="6">
                  <c:v>#N/A</c:v>
                </c:pt>
                <c:pt idx="7">
                  <c:v>0.18</c:v>
                </c:pt>
                <c:pt idx="8">
                  <c:v>#N/A</c:v>
                </c:pt>
                <c:pt idx="9">
                  <c:v>0.62</c:v>
                </c:pt>
              </c:numCache>
            </c:numRef>
          </c:val>
          <c:extLst>
            <c:ext xmlns:c16="http://schemas.microsoft.com/office/drawing/2014/chart" uri="{C3380CC4-5D6E-409C-BE32-E72D297353CC}">
              <c16:uniqueId val="{00000005-9C82-435B-951D-404AD4B2FD4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c:v>
                </c:pt>
                <c:pt idx="2">
                  <c:v>#N/A</c:v>
                </c:pt>
                <c:pt idx="3">
                  <c:v>1.27</c:v>
                </c:pt>
                <c:pt idx="4">
                  <c:v>#N/A</c:v>
                </c:pt>
                <c:pt idx="5">
                  <c:v>1.63</c:v>
                </c:pt>
                <c:pt idx="6">
                  <c:v>#N/A</c:v>
                </c:pt>
                <c:pt idx="7">
                  <c:v>0.86</c:v>
                </c:pt>
                <c:pt idx="8">
                  <c:v>#N/A</c:v>
                </c:pt>
                <c:pt idx="9">
                  <c:v>1.18</c:v>
                </c:pt>
              </c:numCache>
            </c:numRef>
          </c:val>
          <c:extLst>
            <c:ext xmlns:c16="http://schemas.microsoft.com/office/drawing/2014/chart" uri="{C3380CC4-5D6E-409C-BE32-E72D297353CC}">
              <c16:uniqueId val="{00000006-9C82-435B-951D-404AD4B2FD4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3.73</c:v>
                </c:pt>
                <c:pt idx="2">
                  <c:v>#N/A</c:v>
                </c:pt>
                <c:pt idx="3">
                  <c:v>3.46</c:v>
                </c:pt>
                <c:pt idx="4">
                  <c:v>#N/A</c:v>
                </c:pt>
                <c:pt idx="5">
                  <c:v>3.51</c:v>
                </c:pt>
                <c:pt idx="6">
                  <c:v>#N/A</c:v>
                </c:pt>
                <c:pt idx="7">
                  <c:v>3.51</c:v>
                </c:pt>
                <c:pt idx="8">
                  <c:v>#N/A</c:v>
                </c:pt>
                <c:pt idx="9">
                  <c:v>3.39</c:v>
                </c:pt>
              </c:numCache>
            </c:numRef>
          </c:val>
          <c:extLst>
            <c:ext xmlns:c16="http://schemas.microsoft.com/office/drawing/2014/chart" uri="{C3380CC4-5D6E-409C-BE32-E72D297353CC}">
              <c16:uniqueId val="{00000007-9C82-435B-951D-404AD4B2FD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c:v>
                </c:pt>
                <c:pt idx="2">
                  <c:v>#N/A</c:v>
                </c:pt>
                <c:pt idx="3">
                  <c:v>5.14</c:v>
                </c:pt>
                <c:pt idx="4">
                  <c:v>#N/A</c:v>
                </c:pt>
                <c:pt idx="5">
                  <c:v>4.3600000000000003</c:v>
                </c:pt>
                <c:pt idx="6">
                  <c:v>#N/A</c:v>
                </c:pt>
                <c:pt idx="7">
                  <c:v>5.22</c:v>
                </c:pt>
                <c:pt idx="8">
                  <c:v>#N/A</c:v>
                </c:pt>
                <c:pt idx="9">
                  <c:v>4.68</c:v>
                </c:pt>
              </c:numCache>
            </c:numRef>
          </c:val>
          <c:extLst>
            <c:ext xmlns:c16="http://schemas.microsoft.com/office/drawing/2014/chart" uri="{C3380CC4-5D6E-409C-BE32-E72D297353CC}">
              <c16:uniqueId val="{00000008-9C82-435B-951D-404AD4B2FD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5.09</c:v>
                </c:pt>
                <c:pt idx="2">
                  <c:v>#N/A</c:v>
                </c:pt>
                <c:pt idx="3">
                  <c:v>6.56</c:v>
                </c:pt>
                <c:pt idx="4">
                  <c:v>#N/A</c:v>
                </c:pt>
                <c:pt idx="5">
                  <c:v>7.97</c:v>
                </c:pt>
                <c:pt idx="6">
                  <c:v>#N/A</c:v>
                </c:pt>
                <c:pt idx="7">
                  <c:v>8.92</c:v>
                </c:pt>
                <c:pt idx="8">
                  <c:v>#N/A</c:v>
                </c:pt>
                <c:pt idx="9">
                  <c:v>9.6</c:v>
                </c:pt>
              </c:numCache>
            </c:numRef>
          </c:val>
          <c:extLst>
            <c:ext xmlns:c16="http://schemas.microsoft.com/office/drawing/2014/chart" uri="{C3380CC4-5D6E-409C-BE32-E72D297353CC}">
              <c16:uniqueId val="{00000009-9C82-435B-951D-404AD4B2FD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6681</c:v>
                </c:pt>
                <c:pt idx="5">
                  <c:v>6731</c:v>
                </c:pt>
                <c:pt idx="8">
                  <c:v>6489</c:v>
                </c:pt>
                <c:pt idx="11">
                  <c:v>6153</c:v>
                </c:pt>
                <c:pt idx="14">
                  <c:v>6098</c:v>
                </c:pt>
              </c:numCache>
            </c:numRef>
          </c:val>
          <c:extLst>
            <c:ext xmlns:c16="http://schemas.microsoft.com/office/drawing/2014/chart" uri="{C3380CC4-5D6E-409C-BE32-E72D297353CC}">
              <c16:uniqueId val="{00000000-CD3B-4587-96F9-316B92B1DB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3B-4587-96F9-316B92B1DB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91</c:v>
                </c:pt>
                <c:pt idx="3">
                  <c:v>70</c:v>
                </c:pt>
                <c:pt idx="6">
                  <c:v>15</c:v>
                </c:pt>
                <c:pt idx="9">
                  <c:v>15</c:v>
                </c:pt>
                <c:pt idx="12">
                  <c:v>14</c:v>
                </c:pt>
              </c:numCache>
            </c:numRef>
          </c:val>
          <c:extLst>
            <c:ext xmlns:c16="http://schemas.microsoft.com/office/drawing/2014/chart" uri="{C3380CC4-5D6E-409C-BE32-E72D297353CC}">
              <c16:uniqueId val="{00000002-CD3B-4587-96F9-316B92B1DB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3B-4587-96F9-316B92B1DB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2038</c:v>
                </c:pt>
                <c:pt idx="3">
                  <c:v>2216</c:v>
                </c:pt>
                <c:pt idx="6">
                  <c:v>2243</c:v>
                </c:pt>
                <c:pt idx="9">
                  <c:v>2172</c:v>
                </c:pt>
                <c:pt idx="12">
                  <c:v>1816</c:v>
                </c:pt>
              </c:numCache>
            </c:numRef>
          </c:val>
          <c:extLst>
            <c:ext xmlns:c16="http://schemas.microsoft.com/office/drawing/2014/chart" uri="{C3380CC4-5D6E-409C-BE32-E72D297353CC}">
              <c16:uniqueId val="{00000004-CD3B-4587-96F9-316B92B1DB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3B-4587-96F9-316B92B1DB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3B-4587-96F9-316B92B1DB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7484</c:v>
                </c:pt>
                <c:pt idx="3">
                  <c:v>7370</c:v>
                </c:pt>
                <c:pt idx="6">
                  <c:v>6946</c:v>
                </c:pt>
                <c:pt idx="9">
                  <c:v>6646</c:v>
                </c:pt>
                <c:pt idx="12">
                  <c:v>6668</c:v>
                </c:pt>
              </c:numCache>
            </c:numRef>
          </c:val>
          <c:extLst>
            <c:ext xmlns:c16="http://schemas.microsoft.com/office/drawing/2014/chart" uri="{C3380CC4-5D6E-409C-BE32-E72D297353CC}">
              <c16:uniqueId val="{00000007-CD3B-4587-96F9-316B92B1DB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2932</c:v>
                </c:pt>
                <c:pt idx="2">
                  <c:v>#N/A</c:v>
                </c:pt>
                <c:pt idx="3">
                  <c:v>#N/A</c:v>
                </c:pt>
                <c:pt idx="4">
                  <c:v>2925</c:v>
                </c:pt>
                <c:pt idx="5">
                  <c:v>#N/A</c:v>
                </c:pt>
                <c:pt idx="6">
                  <c:v>#N/A</c:v>
                </c:pt>
                <c:pt idx="7">
                  <c:v>2715</c:v>
                </c:pt>
                <c:pt idx="8">
                  <c:v>#N/A</c:v>
                </c:pt>
                <c:pt idx="9">
                  <c:v>#N/A</c:v>
                </c:pt>
                <c:pt idx="10">
                  <c:v>2680</c:v>
                </c:pt>
                <c:pt idx="11">
                  <c:v>#N/A</c:v>
                </c:pt>
                <c:pt idx="12">
                  <c:v>#N/A</c:v>
                </c:pt>
                <c:pt idx="13">
                  <c:v>2400</c:v>
                </c:pt>
                <c:pt idx="14">
                  <c:v>#N/A</c:v>
                </c:pt>
              </c:numCache>
            </c:numRef>
          </c:val>
          <c:smooth val="0"/>
          <c:extLst>
            <c:ext xmlns:c16="http://schemas.microsoft.com/office/drawing/2014/chart" uri="{C3380CC4-5D6E-409C-BE32-E72D297353CC}">
              <c16:uniqueId val="{00000008-CD3B-4587-96F9-316B92B1DB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56641</c:v>
                </c:pt>
                <c:pt idx="5">
                  <c:v>56979</c:v>
                </c:pt>
                <c:pt idx="8">
                  <c:v>55769</c:v>
                </c:pt>
                <c:pt idx="11">
                  <c:v>52893</c:v>
                </c:pt>
                <c:pt idx="14">
                  <c:v>48758</c:v>
                </c:pt>
              </c:numCache>
            </c:numRef>
          </c:val>
          <c:extLst>
            <c:ext xmlns:c16="http://schemas.microsoft.com/office/drawing/2014/chart" uri="{C3380CC4-5D6E-409C-BE32-E72D297353CC}">
              <c16:uniqueId val="{00000000-06A7-4390-9211-FFD6A81086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1005</c:v>
                </c:pt>
                <c:pt idx="5">
                  <c:v>925</c:v>
                </c:pt>
                <c:pt idx="8">
                  <c:v>845</c:v>
                </c:pt>
                <c:pt idx="11">
                  <c:v>764</c:v>
                </c:pt>
                <c:pt idx="14">
                  <c:v>731</c:v>
                </c:pt>
              </c:numCache>
            </c:numRef>
          </c:val>
          <c:extLst>
            <c:ext xmlns:c16="http://schemas.microsoft.com/office/drawing/2014/chart" uri="{C3380CC4-5D6E-409C-BE32-E72D297353CC}">
              <c16:uniqueId val="{00000001-06A7-4390-9211-FFD6A81086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15189</c:v>
                </c:pt>
                <c:pt idx="5">
                  <c:v>12437</c:v>
                </c:pt>
                <c:pt idx="8">
                  <c:v>12750</c:v>
                </c:pt>
                <c:pt idx="11">
                  <c:v>11862</c:v>
                </c:pt>
                <c:pt idx="14">
                  <c:v>10218</c:v>
                </c:pt>
              </c:numCache>
            </c:numRef>
          </c:val>
          <c:extLst>
            <c:ext xmlns:c16="http://schemas.microsoft.com/office/drawing/2014/chart" uri="{C3380CC4-5D6E-409C-BE32-E72D297353CC}">
              <c16:uniqueId val="{00000002-06A7-4390-9211-FFD6A81086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A7-4390-9211-FFD6A81086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A7-4390-9211-FFD6A81086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A7-4390-9211-FFD6A81086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10244</c:v>
                </c:pt>
                <c:pt idx="3">
                  <c:v>10211</c:v>
                </c:pt>
                <c:pt idx="6">
                  <c:v>9702</c:v>
                </c:pt>
                <c:pt idx="9">
                  <c:v>9627</c:v>
                </c:pt>
                <c:pt idx="12">
                  <c:v>9610</c:v>
                </c:pt>
              </c:numCache>
            </c:numRef>
          </c:val>
          <c:extLst>
            <c:ext xmlns:c16="http://schemas.microsoft.com/office/drawing/2014/chart" uri="{C3380CC4-5D6E-409C-BE32-E72D297353CC}">
              <c16:uniqueId val="{00000006-06A7-4390-9211-FFD6A81086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6A7-4390-9211-FFD6A81086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28542</c:v>
                </c:pt>
                <c:pt idx="3">
                  <c:v>27978</c:v>
                </c:pt>
                <c:pt idx="6">
                  <c:v>27705</c:v>
                </c:pt>
                <c:pt idx="9">
                  <c:v>26709</c:v>
                </c:pt>
                <c:pt idx="12">
                  <c:v>25454</c:v>
                </c:pt>
              </c:numCache>
            </c:numRef>
          </c:val>
          <c:extLst>
            <c:ext xmlns:c16="http://schemas.microsoft.com/office/drawing/2014/chart" uri="{C3380CC4-5D6E-409C-BE32-E72D297353CC}">
              <c16:uniqueId val="{00000008-06A7-4390-9211-FFD6A81086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149</c:v>
                </c:pt>
                <c:pt idx="3">
                  <c:v>85</c:v>
                </c:pt>
                <c:pt idx="6">
                  <c:v>72</c:v>
                </c:pt>
                <c:pt idx="9">
                  <c:v>58</c:v>
                </c:pt>
                <c:pt idx="12">
                  <c:v>47</c:v>
                </c:pt>
              </c:numCache>
            </c:numRef>
          </c:val>
          <c:extLst>
            <c:ext xmlns:c16="http://schemas.microsoft.com/office/drawing/2014/chart" uri="{C3380CC4-5D6E-409C-BE32-E72D297353CC}">
              <c16:uniqueId val="{00000009-06A7-4390-9211-FFD6A81086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59287</c:v>
                </c:pt>
                <c:pt idx="3">
                  <c:v>58439</c:v>
                </c:pt>
                <c:pt idx="6">
                  <c:v>57801</c:v>
                </c:pt>
                <c:pt idx="9">
                  <c:v>54506</c:v>
                </c:pt>
                <c:pt idx="12">
                  <c:v>51859</c:v>
                </c:pt>
              </c:numCache>
            </c:numRef>
          </c:val>
          <c:extLst>
            <c:ext xmlns:c16="http://schemas.microsoft.com/office/drawing/2014/chart" uri="{C3380CC4-5D6E-409C-BE32-E72D297353CC}">
              <c16:uniqueId val="{0000000A-06A7-4390-9211-FFD6A81086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25386</c:v>
                </c:pt>
                <c:pt idx="2">
                  <c:v>#N/A</c:v>
                </c:pt>
                <c:pt idx="3">
                  <c:v>#N/A</c:v>
                </c:pt>
                <c:pt idx="4">
                  <c:v>26371</c:v>
                </c:pt>
                <c:pt idx="5">
                  <c:v>#N/A</c:v>
                </c:pt>
                <c:pt idx="6">
                  <c:v>#N/A</c:v>
                </c:pt>
                <c:pt idx="7">
                  <c:v>25916</c:v>
                </c:pt>
                <c:pt idx="8">
                  <c:v>#N/A</c:v>
                </c:pt>
                <c:pt idx="9">
                  <c:v>#N/A</c:v>
                </c:pt>
                <c:pt idx="10">
                  <c:v>25381</c:v>
                </c:pt>
                <c:pt idx="11">
                  <c:v>#N/A</c:v>
                </c:pt>
                <c:pt idx="12">
                  <c:v>#N/A</c:v>
                </c:pt>
                <c:pt idx="13">
                  <c:v>27262</c:v>
                </c:pt>
                <c:pt idx="14">
                  <c:v>#N/A</c:v>
                </c:pt>
              </c:numCache>
            </c:numRef>
          </c:val>
          <c:smooth val="0"/>
          <c:extLst>
            <c:ext xmlns:c16="http://schemas.microsoft.com/office/drawing/2014/chart" uri="{C3380CC4-5D6E-409C-BE32-E72D297353CC}">
              <c16:uniqueId val="{0000000B-06A7-4390-9211-FFD6A81086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7740</c:v>
                </c:pt>
                <c:pt idx="1">
                  <c:v>7262</c:v>
                </c:pt>
                <c:pt idx="2">
                  <c:v>6082</c:v>
                </c:pt>
              </c:numCache>
            </c:numRef>
          </c:val>
          <c:extLst>
            <c:ext xmlns:c16="http://schemas.microsoft.com/office/drawing/2014/chart" uri="{C3380CC4-5D6E-409C-BE32-E72D297353CC}">
              <c16:uniqueId val="{00000000-F321-47B0-BFFD-706725FB6F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1802</c:v>
                </c:pt>
                <c:pt idx="1">
                  <c:v>1608</c:v>
                </c:pt>
                <c:pt idx="2">
                  <c:v>1409</c:v>
                </c:pt>
              </c:numCache>
            </c:numRef>
          </c:val>
          <c:extLst>
            <c:ext xmlns:c16="http://schemas.microsoft.com/office/drawing/2014/chart" uri="{C3380CC4-5D6E-409C-BE32-E72D297353CC}">
              <c16:uniqueId val="{00000001-F321-47B0-BFFD-706725FB6F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10275</c:v>
                </c:pt>
                <c:pt idx="1">
                  <c:v>9663</c:v>
                </c:pt>
                <c:pt idx="2">
                  <c:v>9244</c:v>
                </c:pt>
              </c:numCache>
            </c:numRef>
          </c:val>
          <c:extLst>
            <c:ext xmlns:c16="http://schemas.microsoft.com/office/drawing/2014/chart" uri="{C3380CC4-5D6E-409C-BE32-E72D297353CC}">
              <c16:uniqueId val="{00000002-F321-47B0-BFFD-706725FB6F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{E8958163-9D10-4C5F-B2D5-4123B10AD781}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047-4373-BB31-536A820D00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{A94E2B4C-26EA-467E-8637-C3A722E50375}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47-4373-BB31-536A820D00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{AFDDEE8E-1F03-473D-8BEA-D67F414B5094}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47-4373-BB31-536A820D00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{C3820A14-D63F-4F2D-9F4A-26A43BEB7583}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47-4373-BB31-536A820D00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{36C9D718-8AA2-4149-A671-395D95057C59}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47-4373-BB31-536A820D0087}"/>
                </c:ext>
              </c:extLst>
            </c:dLbl>
            <c:dLbl>
              <c:idx val="8"/>
              <c:layout>
                <c:manualLayout>
                  <c:x val="-3.135925513787643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{9F97F367-CA12-40A1-A12C-5F7257DE7290}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047-4373-BB31-536A820D0087}"/>
                </c:ext>
              </c:extLst>
            </c:dLbl>
            <c:dLbl>
              <c:idx val="16"/>
              <c:layout>
                <c:manualLayout>
                  <c:x val="-3.293114580126817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{246C95A7-1EA0-4DB3-9533-804537B9433F}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047-4373-BB31-536A820D008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{F8D6B42C-0DF9-4A5C-9474-55F1870025B1}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047-4373-BB31-536A820D008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{07FACC55-D92D-4FD3-819E-1FDC8319F036}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047-4373-BB31-536A820D00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40</c:v>
                </c:pt>
                <c:pt idx="16">
                  <c:v>41.2</c:v>
                </c:pt>
                <c:pt idx="24">
                  <c:v>43</c:v>
                </c:pt>
              </c:numCache>
            </c:numRef>
          </c:xVal>
          <c:yVal>
            <c:numRef>
              <c:f>公会計指標分析・財政指標組合せ分析表!$BP$51:$DC$51</c:f>
              <c:numCache>
                <c:formatCode>#,##0.0;"▲ "#,##0.0</c:formatCode>
                <c:ptCount val="40"/>
                <c:pt idx="0">
                  <c:v>117.1</c:v>
                </c:pt>
                <c:pt idx="8">
                  <c:v>128</c:v>
                </c:pt>
                <c:pt idx="16">
                  <c:v>127.4</c:v>
                </c:pt>
                <c:pt idx="24">
                  <c:v>127.6</c:v>
                </c:pt>
              </c:numCache>
            </c:numRef>
          </c:yVal>
          <c:smooth val="0"/>
          <c:extLst>
            <c:ext xmlns:c16="http://schemas.microsoft.com/office/drawing/2014/chart" uri="{C3380CC4-5D6E-409C-BE32-E72D297353CC}">
              <c16:uniqueId val="{00000009-7047-4373-BB31-536A820D00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{B44D22D6-4533-4463-9BC2-52400A4A01EC}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047-4373-BB31-536A820D00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{1D55C7BC-84F9-4EC5-9C00-D465901F82ED}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47-4373-BB31-536A820D00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{0513B821-2B14-4000-BEF6-44EFE6C33668}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47-4373-BB31-536A820D00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{FF7F4325-EBD5-42CD-87F9-39E7FA28B465}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47-4373-BB31-536A820D00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{616F752D-BC43-456B-8A59-5BB988411B69}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47-4373-BB31-536A820D0087}"/>
                </c:ext>
              </c:extLst>
            </c:dLbl>
            <c:dLbl>
              <c:idx val="8"/>
              <c:layout>
                <c:manualLayout>
                  <c:x val="-3.028703495261612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{8AE73A43-1D7C-4479-B6D4-5E05F32DB887}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047-4373-BB31-536A820D0087}"/>
                </c:ext>
              </c:extLst>
            </c:dLbl>
            <c:dLbl>
              <c:idx val="16"/>
              <c:layout>
                <c:manualLayout>
                  <c:x val="-3.4003365986528519E-2"/>
                  <c:y val="-5.161077642446675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{D0869898-4C58-48BE-A559-16073757EA56}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047-4373-BB31-536A820D0087}"/>
                </c:ext>
              </c:extLst>
            </c:dLbl>
            <c:dLbl>
              <c:idx val="24"/>
              <c:layout>
                <c:manualLayout>
                  <c:x val="-3.2015750650234161E-2"/>
                  <c:y val="-7.7867307787263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{18907B40-E47C-4893-9A1F-3C7F5435D65E}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047-4373-BB31-536A820D008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{085D8EDC-334C-4C6E-9A95-FBCABE0DD9DF}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047-4373-BB31-536A820D00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numCache>
            </c:numRef>
          </c:xVal>
          <c:yVal>
            <c:numRef>
              <c:f>公会計指標分析・財政指標組合せ分析表!$BP$55:$DC$55</c:f>
              <c:numCache>
                <c:formatCode>#,##0.0;"▲ "#,##0.0</c:formatCode>
                <c:ptCount val="40"/>
                <c:pt idx="0">
                  <c:v>32.5</c:v>
                </c:pt>
                <c:pt idx="8">
                  <c:v>30.2</c:v>
                </c:pt>
                <c:pt idx="16">
                  <c:v>25.4</c:v>
                </c:pt>
                <c:pt idx="24">
                  <c:v>22.9</c:v>
                </c:pt>
              </c:numCache>
            </c:numRef>
          </c:yVal>
          <c:smooth val="0"/>
          <c:extLst>
            <c:ext xmlns:c16="http://schemas.microsoft.com/office/drawing/2014/chart" uri="{C3380CC4-5D6E-409C-BE32-E72D297353CC}">
              <c16:uniqueId val="{00000013-7047-4373-BB31-536A820D0087}"/>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697991619110633E-2"/>
                  <c:y val="-7.2320360132528988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{885366D8-2C62-4AA7-AAC2-228F09A39647}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56-49B1-9611-C5D63C95C5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{2B4B943C-928E-4B37-A413-3FB79C88BFF2}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56-49B1-9611-C5D63C95C5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{E205DC3D-E7D6-4C91-A4ED-9246E02199F7}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56-49B1-9611-C5D63C95C5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{9455F4DD-E3A6-46DC-BF98-5B2D90E59251}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56-49B1-9611-C5D63C95C5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{798B6E38-CF18-4665-928E-411EE4861C00}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56-49B1-9611-C5D63C95C579}"/>
                </c:ext>
              </c:extLst>
            </c:dLbl>
            <c:dLbl>
              <c:idx val="8"/>
              <c:layout>
                <c:manualLayout>
                  <c:x val="-4.5160355153971293E-2"/>
                  <c:y val="-4.446995596294832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{6618BEF5-4152-4365-9AFD-29297A684358}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56-49B1-9611-C5D63C95C579}"/>
                </c:ext>
              </c:extLst>
            </c:dLbl>
            <c:dLbl>
              <c:idx val="16"/>
              <c:layout>
                <c:manualLayout>
                  <c:x val="-1.823562808425001E-2"/>
                  <c:y val="-4.703056427566969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{7C31F3BB-D9F9-4873-96CA-979420E7D760}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56-49B1-9611-C5D63C95C579}"/>
                </c:ext>
              </c:extLst>
            </c:dLbl>
            <c:dLbl>
              <c:idx val="24"/>
              <c:layout>
                <c:manualLayout>
                  <c:x val="-3.1570342725075584E-2"/>
                  <c:y val="-8.58457079800289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{7DF78372-83BB-43DD-8B37-FE436BDDF795}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56-49B1-9611-C5D63C95C5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{5E752DBA-46EF-4FBA-A1FD-774D7328E438}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56-49B1-9611-C5D63C95C5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13.6</c:v>
                </c:pt>
                <c:pt idx="16">
                  <c:v>13.6</c:v>
                </c:pt>
                <c:pt idx="24">
                  <c:v>13.6</c:v>
                </c:pt>
                <c:pt idx="32">
                  <c:v>12.6</c:v>
                </c:pt>
              </c:numCache>
            </c:numRef>
          </c:xVal>
          <c:yVal>
            <c:numRef>
              <c:f>公会計指標分析・財政指標組合せ分析表!$BP$73:$DC$73</c:f>
              <c:numCache>
                <c:formatCode>#,##0.0;"▲ "#,##0.0</c:formatCode>
                <c:ptCount val="40"/>
                <c:pt idx="0">
                  <c:v>117.1</c:v>
                </c:pt>
                <c:pt idx="8">
                  <c:v>128</c:v>
                </c:pt>
                <c:pt idx="16">
                  <c:v>127.4</c:v>
                </c:pt>
                <c:pt idx="24">
                  <c:v>127.6</c:v>
                </c:pt>
                <c:pt idx="32">
                  <c:v>134.9</c:v>
                </c:pt>
              </c:numCache>
            </c:numRef>
          </c:yVal>
          <c:smooth val="0"/>
          <c:extLst>
            <c:ext xmlns:c16="http://schemas.microsoft.com/office/drawing/2014/chart" uri="{C3380CC4-5D6E-409C-BE32-E72D297353CC}">
              <c16:uniqueId val="{00000009-4456-49B1-9611-C5D63C95C5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4.214908894881660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{7D2D4820-B944-4C54-8A0D-2756F6B22B2C}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56-49B1-9611-C5D63C95C5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{53776C87-4FEC-43B3-B2C5-FA7484298CCF}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56-49B1-9611-C5D63C95C5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{2BD3B112-AD8E-45CA-B29E-642E5AD147B5}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56-49B1-9611-C5D63C95C5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{2ECCF237-B781-4448-A55D-835D1C72D6FF}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56-49B1-9611-C5D63C95C5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{8DE2BA22-AD09-4391-A37E-58145DBB7F10}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56-49B1-9611-C5D63C95C579}"/>
                </c:ext>
              </c:extLst>
            </c:dLbl>
            <c:dLbl>
              <c:idx val="8"/>
              <c:layout>
                <c:manualLayout>
                  <c:x val="-2.8829840147400865E-2"/>
                  <c:y val="-6.87905119983670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{33D2F6A3-2609-4F21-B57E-8F12C22AD5A4}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56-49B1-9611-C5D63C95C579}"/>
                </c:ext>
              </c:extLst>
            </c:dLbl>
            <c:dLbl>
              <c:idx val="16"/>
              <c:layout>
                <c:manualLayout>
                  <c:x val="-3.1697991619110633E-2"/>
                  <c:y val="-0.10152924124618896"/>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{B6F66235-0C6E-464E-865A-CE9638F78FA4}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56-49B1-9611-C5D63C95C579}"/>
                </c:ext>
              </c:extLst>
            </c:dLbl>
            <c:dLbl>
              <c:idx val="24"/>
              <c:layout>
                <c:manualLayout>
                  <c:x val="-3.1570342725075584E-2"/>
                  <c:y val="-5.50930641472367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{13CE522A-9EB4-4AC4-A38E-D78CF1EEE25A}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56-49B1-9611-C5D63C95C579}"/>
                </c:ext>
              </c:extLst>
            </c:dLbl>
            <c:dLbl>
              <c:idx val="32"/>
              <c:layout>
                <c:manualLayout>
                  <c:x val="-3.1570342725075584E-2"/>
                  <c:y val="-4.452115785457568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{1B6B7FCF-4D0B-4629-8B4A-4E5F67340640}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56-49B1-9611-C5D63C95C5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4456-49B1-9611-C5D63C95C579}"/>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公営企業債の元利償還金に対する繰入金及び元利償還金が減少したため、実質公債費比率の分子は減少した。</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なお、</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公営企業債の現金償還金に対する繰入金</a:t>
          </a:r>
          <a:r>
            <a:rPr lang="ja-JP" altLang="en-US" sz="1100" b="0" i="0" baseline="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2,006</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に修正している</a:t>
          </a:r>
          <a:r>
            <a:rPr lang="ja-JP" altLang="ja-JP" sz="1100" b="0" i="0" baseline="0">
              <a:solidFill>
                <a:schemeClr val="dk1"/>
              </a:solidFill>
              <a:effectLst/>
              <a:latin typeface="+mn-lt"/>
              <a:ea typeface="+mn-ea"/>
              <a:cs typeface="+mn-cs"/>
            </a:rPr>
            <a:t>。令和元年度実質公債費比率の分子についても</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2,514</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に修正している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ysClr val="windowText" lastClr="000000"/>
              </a:solidFill>
              <a:effectLst/>
              <a:latin typeface="+mn-lt"/>
              <a:ea typeface="+mn-ea"/>
              <a:cs typeface="+mn-cs"/>
            </a:rPr>
            <a:t>　一般会計等に係る地方債の現在高などの将来負担額が減少したが、充当可能基金が減少したため、将来負担比率の分子は増加した。</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なお、</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27,036</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に修正している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将来負担比率の分子についても</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25,708</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に修正している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新潟県佐渡市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ea"/>
              <a:ea typeface="+mn-ea"/>
              <a:cs typeface="+mn-cs"/>
            </a:rPr>
            <a:t>　財源不足調整のため</a:t>
          </a:r>
          <a:r>
            <a:rPr kumimoji="1" lang="ja-JP" altLang="en-US" sz="1200">
              <a:solidFill>
                <a:schemeClr val="dk1"/>
              </a:solidFill>
              <a:effectLst/>
              <a:latin typeface="+mn-ea"/>
              <a:ea typeface="+mn-ea"/>
              <a:cs typeface="+mn-cs"/>
            </a:rPr>
            <a:t>財政調整基金を</a:t>
          </a:r>
          <a:r>
            <a:rPr kumimoji="1" lang="en-US" altLang="ja-JP" sz="1200">
              <a:solidFill>
                <a:schemeClr val="dk1"/>
              </a:solidFill>
              <a:effectLst/>
              <a:latin typeface="+mn-ea"/>
              <a:ea typeface="+mn-ea"/>
              <a:cs typeface="+mn-cs"/>
            </a:rPr>
            <a:t>18.6</a:t>
          </a:r>
          <a:r>
            <a:rPr kumimoji="1" lang="ja-JP" altLang="en-US" sz="1200">
              <a:solidFill>
                <a:schemeClr val="dk1"/>
              </a:solidFill>
              <a:effectLst/>
              <a:latin typeface="+mn-ea"/>
              <a:ea typeface="+mn-ea"/>
              <a:cs typeface="+mn-cs"/>
            </a:rPr>
            <a:t>億円取り崩したことに加えて、</a:t>
          </a:r>
          <a:r>
            <a:rPr kumimoji="1" lang="ja-JP" altLang="ja-JP" sz="1200">
              <a:solidFill>
                <a:schemeClr val="dk1"/>
              </a:solidFill>
              <a:effectLst/>
              <a:latin typeface="+mn-ea"/>
              <a:ea typeface="+mn-ea"/>
              <a:cs typeface="+mn-cs"/>
            </a:rPr>
            <a:t>安心安全まちづくり事業</a:t>
          </a:r>
          <a:r>
            <a:rPr kumimoji="1" lang="ja-JP" altLang="en-US" sz="1200">
              <a:solidFill>
                <a:schemeClr val="dk1"/>
              </a:solidFill>
              <a:effectLst/>
              <a:latin typeface="+mn-ea"/>
              <a:ea typeface="+mn-ea"/>
              <a:cs typeface="+mn-cs"/>
            </a:rPr>
            <a:t>や消防指令システム改修費</a:t>
          </a:r>
          <a:r>
            <a:rPr kumimoji="1" lang="ja-JP" altLang="ja-JP" sz="1200">
              <a:solidFill>
                <a:schemeClr val="dk1"/>
              </a:solidFill>
              <a:effectLst/>
              <a:latin typeface="+mn-ea"/>
              <a:ea typeface="+mn-ea"/>
              <a:cs typeface="+mn-cs"/>
            </a:rPr>
            <a:t>などの</a:t>
          </a:r>
          <a:r>
            <a:rPr kumimoji="1" lang="ja-JP" altLang="en-US" sz="1200">
              <a:solidFill>
                <a:schemeClr val="dk1"/>
              </a:solidFill>
              <a:effectLst/>
              <a:latin typeface="+mn-ea"/>
              <a:ea typeface="+mn-ea"/>
              <a:cs typeface="+mn-cs"/>
            </a:rPr>
            <a:t>普通建設</a:t>
          </a:r>
          <a:r>
            <a:rPr kumimoji="1" lang="ja-JP" altLang="ja-JP" sz="1200">
              <a:solidFill>
                <a:schemeClr val="dk1"/>
              </a:solidFill>
              <a:effectLst/>
              <a:latin typeface="+mn-ea"/>
              <a:ea typeface="+mn-ea"/>
              <a:cs typeface="+mn-cs"/>
            </a:rPr>
            <a:t>事業費</a:t>
          </a:r>
          <a:r>
            <a:rPr kumimoji="1" lang="ja-JP" altLang="en-US" sz="1200">
              <a:solidFill>
                <a:schemeClr val="dk1"/>
              </a:solidFill>
              <a:effectLst/>
              <a:latin typeface="+mn-ea"/>
              <a:ea typeface="+mn-ea"/>
              <a:cs typeface="+mn-cs"/>
            </a:rPr>
            <a:t>等</a:t>
          </a:r>
          <a:r>
            <a:rPr kumimoji="1" lang="ja-JP" altLang="ja-JP" sz="1200">
              <a:solidFill>
                <a:schemeClr val="dk1"/>
              </a:solidFill>
              <a:effectLst/>
              <a:latin typeface="+mn-ea"/>
              <a:ea typeface="+mn-ea"/>
              <a:cs typeface="+mn-cs"/>
            </a:rPr>
            <a:t>の財源として地域振興基金を</a:t>
          </a:r>
          <a:r>
            <a:rPr kumimoji="1" lang="en-US" altLang="ja-JP" sz="1200">
              <a:solidFill>
                <a:schemeClr val="dk1"/>
              </a:solidFill>
              <a:effectLst/>
              <a:latin typeface="+mn-ea"/>
              <a:ea typeface="+mn-ea"/>
              <a:cs typeface="+mn-cs"/>
            </a:rPr>
            <a:t>3.3</a:t>
          </a:r>
          <a:r>
            <a:rPr kumimoji="1" lang="ja-JP" altLang="en-US" sz="1200">
              <a:solidFill>
                <a:schemeClr val="dk1"/>
              </a:solidFill>
              <a:effectLst/>
              <a:latin typeface="+mn-ea"/>
              <a:ea typeface="+mn-ea"/>
              <a:cs typeface="+mn-cs"/>
            </a:rPr>
            <a:t>億円</a:t>
          </a:r>
          <a:r>
            <a:rPr kumimoji="1" lang="ja-JP" altLang="ja-JP" sz="1200">
              <a:solidFill>
                <a:schemeClr val="dk1"/>
              </a:solidFill>
              <a:effectLst/>
              <a:latin typeface="+mn-ea"/>
              <a:ea typeface="+mn-ea"/>
              <a:cs typeface="+mn-cs"/>
            </a:rPr>
            <a:t>取</a:t>
          </a:r>
          <a:r>
            <a:rPr kumimoji="1" lang="ja-JP" altLang="en-US" sz="1200">
              <a:solidFill>
                <a:schemeClr val="dk1"/>
              </a:solidFill>
              <a:effectLst/>
              <a:latin typeface="+mn-ea"/>
              <a:ea typeface="+mn-ea"/>
              <a:cs typeface="+mn-cs"/>
            </a:rPr>
            <a:t>り</a:t>
          </a:r>
          <a:r>
            <a:rPr kumimoji="1" lang="ja-JP" altLang="ja-JP" sz="1200">
              <a:solidFill>
                <a:schemeClr val="dk1"/>
              </a:solidFill>
              <a:effectLst/>
              <a:latin typeface="+mn-ea"/>
              <a:ea typeface="+mn-ea"/>
              <a:cs typeface="+mn-cs"/>
            </a:rPr>
            <a:t>崩したことなどにより、全体として</a:t>
          </a:r>
          <a:r>
            <a:rPr kumimoji="1" lang="en-US" altLang="ja-JP" sz="1200">
              <a:solidFill>
                <a:schemeClr val="dk1"/>
              </a:solidFill>
              <a:effectLst/>
              <a:latin typeface="+mn-ea"/>
              <a:ea typeface="+mn-ea"/>
              <a:cs typeface="+mn-cs"/>
            </a:rPr>
            <a:t>18.0</a:t>
          </a:r>
          <a:r>
            <a:rPr kumimoji="1" lang="ja-JP" altLang="ja-JP" sz="1200">
              <a:solidFill>
                <a:schemeClr val="dk1"/>
              </a:solidFill>
              <a:effectLst/>
              <a:latin typeface="+mn-ea"/>
              <a:ea typeface="+mn-ea"/>
              <a:cs typeface="+mn-cs"/>
            </a:rPr>
            <a:t>億円</a:t>
          </a:r>
          <a:r>
            <a:rPr kumimoji="1" lang="ja-JP" altLang="en-US" sz="1200">
              <a:solidFill>
                <a:schemeClr val="dk1"/>
              </a:solidFill>
              <a:effectLst/>
              <a:latin typeface="+mn-ea"/>
              <a:ea typeface="+mn-ea"/>
              <a:cs typeface="+mn-cs"/>
            </a:rPr>
            <a:t>減少した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mn-lt"/>
              <a:ea typeface="+mn-ea"/>
              <a:cs typeface="+mn-cs"/>
            </a:rPr>
            <a:t>　各基金の設置目的と事業内容に基づき、計画的に積立てと取崩しを行う。</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　なお、管理運用にあたっては、安全確実であることを基本としながら、効果的な運用に努め</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a:t>
          </a:r>
          <a:endParaRPr lang="ja-JP" altLang="ja-JP" sz="16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地域振興基金：市民の連携の強化及び地域振興の事業の財源に充てる。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 過疎地域自立促進特別事業基金：地域医療の確保、住民の日常的な移動のための交通手段の確保、集落の維持及び活性化その他の住民が将来にわたり安全に暮らすことができる地域社会の実現を図るための事業の財源に充て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 行政庁舎建設基金：行政庁舎建設事業の財源に充てる。</a:t>
          </a:r>
          <a:endParaRPr lang="ja-JP" altLang="ja-JP" sz="12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mn-lt"/>
              <a:ea typeface="+mn-ea"/>
              <a:cs typeface="+mn-cs"/>
            </a:rPr>
            <a:t>　○ 地域振興基金：安心安全まちづくり事業や</a:t>
          </a:r>
          <a:r>
            <a:rPr kumimoji="1" lang="ja-JP" altLang="en-US" sz="1200">
              <a:solidFill>
                <a:sysClr val="windowText" lastClr="000000"/>
              </a:solidFill>
              <a:effectLst/>
              <a:latin typeface="+mn-lt"/>
              <a:ea typeface="+mn-ea"/>
              <a:cs typeface="+mn-cs"/>
            </a:rPr>
            <a:t>消防指令システム改修費</a:t>
          </a:r>
          <a:r>
            <a:rPr kumimoji="1" lang="ja-JP" altLang="ja-JP" sz="1200">
              <a:solidFill>
                <a:sysClr val="windowText" lastClr="000000"/>
              </a:solidFill>
              <a:effectLst/>
              <a:latin typeface="+mn-lt"/>
              <a:ea typeface="+mn-ea"/>
              <a:cs typeface="+mn-cs"/>
            </a:rPr>
            <a:t>などの事業費の財源として</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億円を取り崩したことにより減少した。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　○ 過疎地域自立促進特別事業基金：過疎対策事業債の基金造成分などにより</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億円を積み立てた一方で、産業振興、高齢者等の保健及び福祉の向上及び増進、医療の確保等の事業費の財源として</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億円を取り崩したことにより減少した。</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　○ 行政庁舎建設基金：本庁舎建設の財源として</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億円を積立てした。</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各基金の設置目的と事業内容に基づき、計画的に積立てと取崩しを行う。</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rgbClr val="FF0000"/>
              </a:solidFill>
              <a:effectLst/>
              <a:latin typeface="+mn-lt"/>
              <a:ea typeface="+mn-ea"/>
              <a:cs typeface="+mn-cs"/>
            </a:rPr>
            <a:t>　</a:t>
          </a:r>
          <a:r>
            <a:rPr kumimoji="1" lang="ja-JP" altLang="en-US" sz="1200">
              <a:solidFill>
                <a:sysClr val="windowText" lastClr="000000"/>
              </a:solidFill>
              <a:effectLst/>
              <a:latin typeface="+mn-lt"/>
              <a:ea typeface="+mn-ea"/>
              <a:cs typeface="+mn-cs"/>
            </a:rPr>
            <a:t>新型コロナウイルス対策に関連した取崩しなどもあり、</a:t>
          </a:r>
          <a:r>
            <a:rPr kumimoji="1" lang="en-US" altLang="ja-JP" sz="1200">
              <a:solidFill>
                <a:sysClr val="windowText" lastClr="000000"/>
              </a:solidFill>
              <a:effectLst/>
              <a:latin typeface="+mn-lt"/>
              <a:ea typeface="+mn-ea"/>
              <a:cs typeface="+mn-cs"/>
            </a:rPr>
            <a:t>11.8</a:t>
          </a:r>
          <a:r>
            <a:rPr kumimoji="1" lang="ja-JP" altLang="ja-JP" sz="1200">
              <a:solidFill>
                <a:sysClr val="windowText" lastClr="000000"/>
              </a:solidFill>
              <a:effectLst/>
              <a:latin typeface="+mn-lt"/>
              <a:ea typeface="+mn-ea"/>
              <a:cs typeface="+mn-cs"/>
            </a:rPr>
            <a:t>億円減少した。</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標準財政規模の</a:t>
          </a:r>
          <a:r>
            <a:rPr kumimoji="1" lang="en-US" altLang="ja-JP" sz="1200">
              <a:solidFill>
                <a:sysClr val="windowText" lastClr="000000"/>
              </a:solidFill>
              <a:effectLst/>
              <a:latin typeface="+mn-lt"/>
              <a:ea typeface="+mn-ea"/>
              <a:cs typeface="+mn-cs"/>
            </a:rPr>
            <a:t>20</a:t>
          </a:r>
          <a:r>
            <a:rPr kumimoji="1" lang="ja-JP" altLang="ja-JP" sz="1200">
              <a:solidFill>
                <a:sysClr val="windowText" lastClr="000000"/>
              </a:solidFill>
              <a:effectLst/>
              <a:latin typeface="+mn-lt"/>
              <a:ea typeface="+mn-ea"/>
              <a:cs typeface="+mn-cs"/>
            </a:rPr>
            <a:t>％程度</a:t>
          </a:r>
          <a:r>
            <a:rPr kumimoji="1" lang="ja-JP" altLang="en-US" sz="1200">
              <a:solidFill>
                <a:sysClr val="windowText" lastClr="000000"/>
              </a:solidFill>
              <a:effectLst/>
              <a:latin typeface="+mn-lt"/>
              <a:ea typeface="+mn-ea"/>
              <a:cs typeface="+mn-cs"/>
            </a:rPr>
            <a:t>を維持するように努める</a:t>
          </a:r>
          <a:r>
            <a:rPr kumimoji="1" lang="ja-JP" altLang="ja-JP" sz="1200">
              <a:solidFill>
                <a:sysClr val="windowText" lastClr="000000"/>
              </a:solidFill>
              <a:effectLst/>
              <a:latin typeface="+mn-lt"/>
              <a:ea typeface="+mn-ea"/>
              <a:cs typeface="+mn-cs"/>
            </a:rPr>
            <a:t>。令和</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年度末の残高は</a:t>
          </a:r>
          <a:r>
            <a:rPr kumimoji="1" lang="en-US" altLang="ja-JP" sz="1200">
              <a:solidFill>
                <a:sysClr val="windowText" lastClr="000000"/>
              </a:solidFill>
              <a:effectLst/>
              <a:latin typeface="+mn-lt"/>
              <a:ea typeface="+mn-ea"/>
              <a:cs typeface="+mn-cs"/>
            </a:rPr>
            <a:t>62</a:t>
          </a:r>
          <a:r>
            <a:rPr kumimoji="1" lang="ja-JP" altLang="ja-JP" sz="1200">
              <a:solidFill>
                <a:sysClr val="windowText" lastClr="000000"/>
              </a:solidFill>
              <a:effectLst/>
              <a:latin typeface="+mn-lt"/>
              <a:ea typeface="+mn-ea"/>
              <a:cs typeface="+mn-cs"/>
            </a:rPr>
            <a:t>億円程度と見込んでいる。</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財源対策債等の償還に係る財源として</a:t>
          </a:r>
          <a:r>
            <a:rPr kumimoji="1" lang="en-US" altLang="ja-JP" sz="1200">
              <a:solidFill>
                <a:sysClr val="windowText" lastClr="000000"/>
              </a:solidFill>
              <a:effectLst/>
              <a:latin typeface="+mn-lt"/>
              <a:ea typeface="+mn-ea"/>
              <a:cs typeface="+mn-cs"/>
            </a:rPr>
            <a:t>2.0</a:t>
          </a:r>
          <a:r>
            <a:rPr kumimoji="1" lang="ja-JP" altLang="ja-JP" sz="1200">
              <a:solidFill>
                <a:sysClr val="windowText" lastClr="000000"/>
              </a:solidFill>
              <a:effectLst/>
              <a:latin typeface="+mn-lt"/>
              <a:ea typeface="+mn-ea"/>
              <a:cs typeface="+mn-cs"/>
            </a:rPr>
            <a:t>億円を取り崩したことにより減少した。</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rgbClr val="FF0000"/>
              </a:solidFill>
              <a:effectLst/>
              <a:latin typeface="+mn-lt"/>
              <a:ea typeface="+mn-ea"/>
              <a:cs typeface="+mn-cs"/>
            </a:rPr>
            <a:t>　</a:t>
          </a:r>
          <a:r>
            <a:rPr kumimoji="1" lang="ja-JP" altLang="en-US" sz="1200">
              <a:solidFill>
                <a:sysClr val="windowText" lastClr="000000"/>
              </a:solidFill>
              <a:effectLst/>
              <a:latin typeface="+mn-lt"/>
              <a:ea typeface="+mn-ea"/>
              <a:cs typeface="+mn-cs"/>
            </a:rPr>
            <a:t>現在が公債費負担のピークの状況にあるため、計画的に取崩しを行う</a:t>
          </a:r>
          <a:r>
            <a:rPr kumimoji="1" lang="ja-JP" altLang="ja-JP" sz="1200">
              <a:solidFill>
                <a:sysClr val="windowText" lastClr="000000"/>
              </a:solidFill>
              <a:effectLst/>
              <a:latin typeface="+mn-lt"/>
              <a:ea typeface="+mn-ea"/>
              <a:cs typeface="+mn-cs"/>
            </a:rPr>
            <a:t>。令和</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年度末の残高は</a:t>
          </a:r>
          <a:r>
            <a:rPr kumimoji="1" lang="en-US" altLang="ja-JP" sz="1200">
              <a:solidFill>
                <a:sysClr val="windowText" lastClr="000000"/>
              </a:solidFill>
              <a:effectLst/>
              <a:latin typeface="+mn-lt"/>
              <a:ea typeface="+mn-ea"/>
              <a:cs typeface="+mn-cs"/>
            </a:rPr>
            <a:t>14</a:t>
          </a:r>
          <a:r>
            <a:rPr kumimoji="1" lang="ja-JP" altLang="ja-JP" sz="1200">
              <a:solidFill>
                <a:sysClr val="windowText" lastClr="000000"/>
              </a:solidFill>
              <a:effectLst/>
              <a:latin typeface="+mn-lt"/>
              <a:ea typeface="+mn-ea"/>
              <a:cs typeface="+mn-cs"/>
            </a:rPr>
            <a:t>億円程度と見込んでいる。</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53,055
52,824
855.68
52,856,051
50,787,651
1,225,444
26,167,516
51,360,997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固定資産台帳整備中</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206240" y="5132887"/>
          <a:ext cx="1270" cy="131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258945" y="645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119245" y="6447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258945" y="491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119245" y="513288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258945" y="574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157345" y="5770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3537585" y="57183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2867025" y="56998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196465" y="566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525905" y="56111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73932</xdr:rowOff>
    </xdr:from>
    <xdr:to>
      <xdr:col>19</xdr:col>
      <xdr:colOff>187325</xdr:colOff>
      <xdr:row>27</xdr:row>
      <xdr:rowOff>4082</xdr:rowOff>
    </xdr:to>
    <xdr:sp macro="" textlink="">
      <xdr:nvSpPr>
        <xdr:cNvPr id="83" name="楕円 82"/>
        <xdr:cNvSpPr/>
      </xdr:nvSpPr>
      <xdr:spPr>
        <a:xfrm>
          <a:off x="3537585" y="5186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18415</xdr:rowOff>
    </xdr:from>
    <xdr:to>
      <xdr:col>15</xdr:col>
      <xdr:colOff>187325</xdr:colOff>
      <xdr:row>26</xdr:row>
      <xdr:rowOff>120015</xdr:rowOff>
    </xdr:to>
    <xdr:sp macro="" textlink="">
      <xdr:nvSpPr>
        <xdr:cNvPr id="84" name="楕円 83"/>
        <xdr:cNvSpPr/>
      </xdr:nvSpPr>
      <xdr:spPr>
        <a:xfrm>
          <a:off x="2867025" y="5131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69215</xdr:rowOff>
    </xdr:from>
    <xdr:to>
      <xdr:col>19</xdr:col>
      <xdr:colOff>136525</xdr:colOff>
      <xdr:row>26</xdr:row>
      <xdr:rowOff>124732</xdr:rowOff>
    </xdr:to>
    <xdr:cxnSp macro="">
      <xdr:nvCxnSpPr>
        <xdr:cNvPr id="85" name="直線コネクタ 84"/>
        <xdr:cNvCxnSpPr/>
      </xdr:nvCxnSpPr>
      <xdr:spPr>
        <a:xfrm>
          <a:off x="2917825" y="5182235"/>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152853</xdr:rowOff>
    </xdr:from>
    <xdr:to>
      <xdr:col>11</xdr:col>
      <xdr:colOff>187325</xdr:colOff>
      <xdr:row>26</xdr:row>
      <xdr:rowOff>83003</xdr:rowOff>
    </xdr:to>
    <xdr:sp macro="" textlink="">
      <xdr:nvSpPr>
        <xdr:cNvPr id="86" name="楕円 85"/>
        <xdr:cNvSpPr/>
      </xdr:nvSpPr>
      <xdr:spPr>
        <a:xfrm>
          <a:off x="2196465" y="50982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32203</xdr:rowOff>
    </xdr:from>
    <xdr:to>
      <xdr:col>15</xdr:col>
      <xdr:colOff>136525</xdr:colOff>
      <xdr:row>26</xdr:row>
      <xdr:rowOff>69215</xdr:rowOff>
    </xdr:to>
    <xdr:cxnSp macro="">
      <xdr:nvCxnSpPr>
        <xdr:cNvPr id="87" name="直線コネクタ 86"/>
        <xdr:cNvCxnSpPr/>
      </xdr:nvCxnSpPr>
      <xdr:spPr>
        <a:xfrm>
          <a:off x="2247265" y="5145223"/>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87539</xdr:rowOff>
    </xdr:from>
    <xdr:to>
      <xdr:col>7</xdr:col>
      <xdr:colOff>187325</xdr:colOff>
      <xdr:row>28</xdr:row>
      <xdr:rowOff>17689</xdr:rowOff>
    </xdr:to>
    <xdr:sp macro="" textlink="">
      <xdr:nvSpPr>
        <xdr:cNvPr id="88" name="楕円 87"/>
        <xdr:cNvSpPr/>
      </xdr:nvSpPr>
      <xdr:spPr>
        <a:xfrm>
          <a:off x="1525905" y="5368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32203</xdr:rowOff>
    </xdr:from>
    <xdr:to>
      <xdr:col>11</xdr:col>
      <xdr:colOff>136525</xdr:colOff>
      <xdr:row>27</xdr:row>
      <xdr:rowOff>138339</xdr:rowOff>
    </xdr:to>
    <xdr:cxnSp macro="">
      <xdr:nvCxnSpPr>
        <xdr:cNvPr id="89" name="直線コネクタ 88"/>
        <xdr:cNvCxnSpPr/>
      </xdr:nvCxnSpPr>
      <xdr:spPr>
        <a:xfrm flipV="1">
          <a:off x="1576705" y="5145223"/>
          <a:ext cx="670560" cy="27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0" name="n_1aveValue有形固定資産減価償却率"/>
        <xdr:cNvSpPr txBox="1"/>
      </xdr:nvSpPr>
      <xdr:spPr>
        <a:xfrm>
          <a:off x="3395989" y="580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1" name="n_2aveValue有形固定資産減価償却率"/>
        <xdr:cNvSpPr txBox="1"/>
      </xdr:nvSpPr>
      <xdr:spPr>
        <a:xfrm>
          <a:off x="2738129" y="578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2" name="n_3aveValue有形固定資産減価償却率"/>
        <xdr:cNvSpPr txBox="1"/>
      </xdr:nvSpPr>
      <xdr:spPr>
        <a:xfrm>
          <a:off x="2067569" y="575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3" name="n_4aveValue有形固定資産減価償却率"/>
        <xdr:cNvSpPr txBox="1"/>
      </xdr:nvSpPr>
      <xdr:spPr>
        <a:xfrm>
          <a:off x="1397009" y="570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20609</xdr:rowOff>
    </xdr:from>
    <xdr:ext cx="405111" cy="259045"/>
    <xdr:sp macro="" textlink="">
      <xdr:nvSpPr>
        <xdr:cNvPr id="94" name="n_1mainValue有形固定資産減価償却率"/>
        <xdr:cNvSpPr txBox="1"/>
      </xdr:nvSpPr>
      <xdr:spPr>
        <a:xfrm>
          <a:off x="3395989" y="496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136542</xdr:rowOff>
    </xdr:from>
    <xdr:ext cx="405111" cy="259045"/>
    <xdr:sp macro="" textlink="">
      <xdr:nvSpPr>
        <xdr:cNvPr id="95" name="n_2mainValue有形固定資産減価償却率"/>
        <xdr:cNvSpPr txBox="1"/>
      </xdr:nvSpPr>
      <xdr:spPr>
        <a:xfrm>
          <a:off x="2738129" y="49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99530</xdr:rowOff>
    </xdr:from>
    <xdr:ext cx="405111" cy="259045"/>
    <xdr:sp macro="" textlink="">
      <xdr:nvSpPr>
        <xdr:cNvPr id="96" name="n_3mainValue有形固定資産減価償却率"/>
        <xdr:cNvSpPr txBox="1"/>
      </xdr:nvSpPr>
      <xdr:spPr>
        <a:xfrm>
          <a:off x="2067569" y="487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34216</xdr:rowOff>
    </xdr:from>
    <xdr:ext cx="405111" cy="259045"/>
    <xdr:sp macro="" textlink="">
      <xdr:nvSpPr>
        <xdr:cNvPr id="97" name="n_4mainValue有形固定資産減価償却率"/>
        <xdr:cNvSpPr txBox="1"/>
      </xdr:nvSpPr>
      <xdr:spPr>
        <a:xfrm>
          <a:off x="1397009" y="51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812.7</a:t>
          </a:r>
          <a:r>
            <a:rPr kumimoji="1" lang="ja-JP" altLang="ja-JP" sz="1100">
              <a:solidFill>
                <a:schemeClr val="dk1"/>
              </a:solidFill>
              <a:effectLst/>
              <a:latin typeface="+mn-lt"/>
              <a:ea typeface="+mn-ea"/>
              <a:cs typeface="+mn-cs"/>
            </a:rPr>
            <a:t>％で増加傾向に</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り、類似団体と比較し高い水準にある。地方債残高が年々減少傾向にあり、令和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財政調整基金等の取崩しを行ったため、充当可能基金が減少したほか、類似団体と比較して職員数が多く、人件費が高い水準にあるためである。今後も公債費負担の適正化に取り組んでいくとともに、行政改革を推進し、人件費の削減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6" name="直線コネクタ 125"/>
        <xdr:cNvCxnSpPr/>
      </xdr:nvCxnSpPr>
      <xdr:spPr>
        <a:xfrm flipV="1">
          <a:off x="13027660" y="5196628"/>
          <a:ext cx="1269" cy="132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27" name="債務償還比率最小値テキスト"/>
        <xdr:cNvSpPr txBox="1"/>
      </xdr:nvSpPr>
      <xdr:spPr>
        <a:xfrm>
          <a:off x="13080365" y="65237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28" name="直線コネクタ 127"/>
        <xdr:cNvCxnSpPr/>
      </xdr:nvCxnSpPr>
      <xdr:spPr>
        <a:xfrm>
          <a:off x="12963525" y="6519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1" name="債務償還比率平均値テキスト"/>
        <xdr:cNvSpPr txBox="1"/>
      </xdr:nvSpPr>
      <xdr:spPr>
        <a:xfrm>
          <a:off x="13080365" y="575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2" name="フローチャート: 判断 131"/>
        <xdr:cNvSpPr/>
      </xdr:nvSpPr>
      <xdr:spPr>
        <a:xfrm>
          <a:off x="13001625" y="5901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3" name="フローチャート: 判断 132"/>
        <xdr:cNvSpPr/>
      </xdr:nvSpPr>
      <xdr:spPr>
        <a:xfrm>
          <a:off x="12359005" y="5900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4" name="フローチャート: 判断 133"/>
        <xdr:cNvSpPr/>
      </xdr:nvSpPr>
      <xdr:spPr>
        <a:xfrm>
          <a:off x="1168844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5" name="フローチャート: 判断 134"/>
        <xdr:cNvSpPr/>
      </xdr:nvSpPr>
      <xdr:spPr>
        <a:xfrm>
          <a:off x="11017885" y="5897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6" name="フローチャート: 判断 135"/>
        <xdr:cNvSpPr/>
      </xdr:nvSpPr>
      <xdr:spPr>
        <a:xfrm>
          <a:off x="10347325" y="5890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150347</xdr:rowOff>
    </xdr:from>
    <xdr:to>
      <xdr:col>76</xdr:col>
      <xdr:colOff>73025</xdr:colOff>
      <xdr:row>32</xdr:row>
      <xdr:rowOff>80497</xdr:rowOff>
    </xdr:to>
    <xdr:sp macro="" textlink="">
      <xdr:nvSpPr>
        <xdr:cNvPr id="142" name="楕円 141"/>
        <xdr:cNvSpPr/>
      </xdr:nvSpPr>
      <xdr:spPr>
        <a:xfrm>
          <a:off x="13001625" y="61015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128774</xdr:rowOff>
    </xdr:from>
    <xdr:ext cx="469744" cy="259045"/>
    <xdr:sp macro="" textlink="">
      <xdr:nvSpPr>
        <xdr:cNvPr id="143" name="債務償還比率該当値テキスト"/>
        <xdr:cNvSpPr txBox="1"/>
      </xdr:nvSpPr>
      <xdr:spPr>
        <a:xfrm>
          <a:off x="13080365" y="607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115683</xdr:rowOff>
    </xdr:from>
    <xdr:to>
      <xdr:col>72</xdr:col>
      <xdr:colOff>123825</xdr:colOff>
      <xdr:row>32</xdr:row>
      <xdr:rowOff>45833</xdr:rowOff>
    </xdr:to>
    <xdr:sp macro="" textlink="">
      <xdr:nvSpPr>
        <xdr:cNvPr id="144" name="楕円 143"/>
        <xdr:cNvSpPr/>
      </xdr:nvSpPr>
      <xdr:spPr>
        <a:xfrm>
          <a:off x="12359005" y="6066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166483</xdr:rowOff>
    </xdr:from>
    <xdr:to>
      <xdr:col>76</xdr:col>
      <xdr:colOff>22225</xdr:colOff>
      <xdr:row>32</xdr:row>
      <xdr:rowOff>29697</xdr:rowOff>
    </xdr:to>
    <xdr:cxnSp macro="">
      <xdr:nvCxnSpPr>
        <xdr:cNvPr id="145" name="直線コネクタ 144"/>
        <xdr:cNvCxnSpPr/>
      </xdr:nvCxnSpPr>
      <xdr:spPr>
        <a:xfrm>
          <a:off x="12409805" y="6117703"/>
          <a:ext cx="61976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105847</xdr:rowOff>
    </xdr:from>
    <xdr:to>
      <xdr:col>68</xdr:col>
      <xdr:colOff>123825</xdr:colOff>
      <xdr:row>32</xdr:row>
      <xdr:rowOff>35997</xdr:rowOff>
    </xdr:to>
    <xdr:sp macro="" textlink="">
      <xdr:nvSpPr>
        <xdr:cNvPr id="146" name="楕円 145"/>
        <xdr:cNvSpPr/>
      </xdr:nvSpPr>
      <xdr:spPr>
        <a:xfrm>
          <a:off x="11688445" y="6057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156647</xdr:rowOff>
    </xdr:from>
    <xdr:to>
      <xdr:col>72</xdr:col>
      <xdr:colOff>73025</xdr:colOff>
      <xdr:row>31</xdr:row>
      <xdr:rowOff>166483</xdr:rowOff>
    </xdr:to>
    <xdr:cxnSp macro="">
      <xdr:nvCxnSpPr>
        <xdr:cNvPr id="147" name="直線コネクタ 146"/>
        <xdr:cNvCxnSpPr/>
      </xdr:nvCxnSpPr>
      <xdr:spPr>
        <a:xfrm>
          <a:off x="11739245" y="6107867"/>
          <a:ext cx="67056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95652</xdr:rowOff>
    </xdr:from>
    <xdr:to>
      <xdr:col>64</xdr:col>
      <xdr:colOff>123825</xdr:colOff>
      <xdr:row>32</xdr:row>
      <xdr:rowOff>25802</xdr:rowOff>
    </xdr:to>
    <xdr:sp macro="" textlink="">
      <xdr:nvSpPr>
        <xdr:cNvPr id="148" name="楕円 147"/>
        <xdr:cNvSpPr/>
      </xdr:nvSpPr>
      <xdr:spPr>
        <a:xfrm>
          <a:off x="11017885" y="6046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146452</xdr:rowOff>
    </xdr:from>
    <xdr:to>
      <xdr:col>68</xdr:col>
      <xdr:colOff>73025</xdr:colOff>
      <xdr:row>31</xdr:row>
      <xdr:rowOff>156647</xdr:rowOff>
    </xdr:to>
    <xdr:cxnSp macro="">
      <xdr:nvCxnSpPr>
        <xdr:cNvPr id="149" name="直線コネクタ 148"/>
        <xdr:cNvCxnSpPr/>
      </xdr:nvCxnSpPr>
      <xdr:spPr>
        <a:xfrm>
          <a:off x="11068685" y="6097672"/>
          <a:ext cx="67056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34361</xdr:rowOff>
    </xdr:from>
    <xdr:to>
      <xdr:col>60</xdr:col>
      <xdr:colOff>123825</xdr:colOff>
      <xdr:row>31</xdr:row>
      <xdr:rowOff>135961</xdr:rowOff>
    </xdr:to>
    <xdr:sp macro="" textlink="">
      <xdr:nvSpPr>
        <xdr:cNvPr id="150" name="楕円 149"/>
        <xdr:cNvSpPr/>
      </xdr:nvSpPr>
      <xdr:spPr>
        <a:xfrm>
          <a:off x="10347325" y="59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85161</xdr:rowOff>
    </xdr:from>
    <xdr:to>
      <xdr:col>64</xdr:col>
      <xdr:colOff>73025</xdr:colOff>
      <xdr:row>31</xdr:row>
      <xdr:rowOff>146452</xdr:rowOff>
    </xdr:to>
    <xdr:cxnSp macro="">
      <xdr:nvCxnSpPr>
        <xdr:cNvPr id="151" name="直線コネクタ 150"/>
        <xdr:cNvCxnSpPr/>
      </xdr:nvCxnSpPr>
      <xdr:spPr>
        <a:xfrm>
          <a:off x="10398125" y="6036381"/>
          <a:ext cx="67056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2" name="n_1aveValue債務償還比率"/>
        <xdr:cNvSpPr txBox="1"/>
      </xdr:nvSpPr>
      <xdr:spPr>
        <a:xfrm>
          <a:off x="12185092" y="567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3" name="n_2aveValue債務償還比率"/>
        <xdr:cNvSpPr txBox="1"/>
      </xdr:nvSpPr>
      <xdr:spPr>
        <a:xfrm>
          <a:off x="11527232" y="56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4" name="n_3aveValue債務償還比率"/>
        <xdr:cNvSpPr txBox="1"/>
      </xdr:nvSpPr>
      <xdr:spPr>
        <a:xfrm>
          <a:off x="10856672" y="567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5" name="n_4aveValue債務償還比率"/>
        <xdr:cNvSpPr txBox="1"/>
      </xdr:nvSpPr>
      <xdr:spPr>
        <a:xfrm>
          <a:off x="10186112" y="566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36960</xdr:rowOff>
    </xdr:from>
    <xdr:ext cx="469744" cy="259045"/>
    <xdr:sp macro="" textlink="">
      <xdr:nvSpPr>
        <xdr:cNvPr id="156" name="n_1mainValue債務償還比率"/>
        <xdr:cNvSpPr txBox="1"/>
      </xdr:nvSpPr>
      <xdr:spPr>
        <a:xfrm>
          <a:off x="12185092" y="61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27124</xdr:rowOff>
    </xdr:from>
    <xdr:ext cx="469744" cy="259045"/>
    <xdr:sp macro="" textlink="">
      <xdr:nvSpPr>
        <xdr:cNvPr id="157" name="n_2mainValue債務償還比率"/>
        <xdr:cNvSpPr txBox="1"/>
      </xdr:nvSpPr>
      <xdr:spPr>
        <a:xfrm>
          <a:off x="11527232" y="614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16929</xdr:rowOff>
    </xdr:from>
    <xdr:ext cx="469744" cy="259045"/>
    <xdr:sp macro="" textlink="">
      <xdr:nvSpPr>
        <xdr:cNvPr id="158" name="n_3mainValue債務償還比率"/>
        <xdr:cNvSpPr txBox="1"/>
      </xdr:nvSpPr>
      <xdr:spPr>
        <a:xfrm>
          <a:off x="10856672" y="613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127088</xdr:rowOff>
    </xdr:from>
    <xdr:ext cx="469744" cy="259045"/>
    <xdr:sp macro="" textlink="">
      <xdr:nvSpPr>
        <xdr:cNvPr id="159" name="n_4mainValue債務償還比率"/>
        <xdr:cNvSpPr txBox="1"/>
      </xdr:nvSpPr>
      <xdr:spPr>
        <a:xfrm>
          <a:off x="10186112" y="607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53,055
52,824
855.68
52,856,051
50,787,651
1,225,444
26,167,516
51,360,997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086225" y="5700522"/>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124960" y="706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020820" y="7057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124960" y="548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020820" y="5700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124960" y="656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036060"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31216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51460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739900" y="650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965200" y="64757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148844</xdr:rowOff>
    </xdr:from>
    <xdr:to>
      <xdr:col>20</xdr:col>
      <xdr:colOff>38100</xdr:colOff>
      <xdr:row>38</xdr:row>
      <xdr:rowOff>78994</xdr:rowOff>
    </xdr:to>
    <xdr:sp macro="" textlink="">
      <xdr:nvSpPr>
        <xdr:cNvPr id="71" name="楕円 70"/>
        <xdr:cNvSpPr/>
      </xdr:nvSpPr>
      <xdr:spPr>
        <a:xfrm>
          <a:off x="3312160" y="63515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89408</xdr:rowOff>
    </xdr:from>
    <xdr:to>
      <xdr:col>15</xdr:col>
      <xdr:colOff>101600</xdr:colOff>
      <xdr:row>38</xdr:row>
      <xdr:rowOff>19558</xdr:rowOff>
    </xdr:to>
    <xdr:sp macro="" textlink="">
      <xdr:nvSpPr>
        <xdr:cNvPr id="72" name="楕円 71"/>
        <xdr:cNvSpPr/>
      </xdr:nvSpPr>
      <xdr:spPr>
        <a:xfrm>
          <a:off x="2514600" y="6292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140208</xdr:rowOff>
    </xdr:from>
    <xdr:to>
      <xdr:col>19</xdr:col>
      <xdr:colOff>177800</xdr:colOff>
      <xdr:row>38</xdr:row>
      <xdr:rowOff>28194</xdr:rowOff>
    </xdr:to>
    <xdr:cxnSp macro="">
      <xdr:nvCxnSpPr>
        <xdr:cNvPr id="73" name="直線コネクタ 72"/>
        <xdr:cNvCxnSpPr/>
      </xdr:nvCxnSpPr>
      <xdr:spPr>
        <a:xfrm>
          <a:off x="2565400" y="6342888"/>
          <a:ext cx="78994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68834</xdr:rowOff>
    </xdr:from>
    <xdr:to>
      <xdr:col>10</xdr:col>
      <xdr:colOff>165100</xdr:colOff>
      <xdr:row>37</xdr:row>
      <xdr:rowOff>170435</xdr:rowOff>
    </xdr:to>
    <xdr:sp macro="" textlink="">
      <xdr:nvSpPr>
        <xdr:cNvPr id="74" name="楕円 73"/>
        <xdr:cNvSpPr/>
      </xdr:nvSpPr>
      <xdr:spPr>
        <a:xfrm>
          <a:off x="1739900" y="6271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119634</xdr:rowOff>
    </xdr:from>
    <xdr:to>
      <xdr:col>15</xdr:col>
      <xdr:colOff>50800</xdr:colOff>
      <xdr:row>37</xdr:row>
      <xdr:rowOff>140208</xdr:rowOff>
    </xdr:to>
    <xdr:cxnSp macro="">
      <xdr:nvCxnSpPr>
        <xdr:cNvPr id="75" name="直線コネクタ 74"/>
        <xdr:cNvCxnSpPr/>
      </xdr:nvCxnSpPr>
      <xdr:spPr>
        <a:xfrm>
          <a:off x="1790700" y="6322314"/>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68834</xdr:rowOff>
    </xdr:from>
    <xdr:to>
      <xdr:col>6</xdr:col>
      <xdr:colOff>38100</xdr:colOff>
      <xdr:row>37</xdr:row>
      <xdr:rowOff>170435</xdr:rowOff>
    </xdr:to>
    <xdr:sp macro="" textlink="">
      <xdr:nvSpPr>
        <xdr:cNvPr id="76" name="楕円 75"/>
        <xdr:cNvSpPr/>
      </xdr:nvSpPr>
      <xdr:spPr>
        <a:xfrm>
          <a:off x="965200" y="6271514"/>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119634</xdr:rowOff>
    </xdr:from>
    <xdr:to>
      <xdr:col>10</xdr:col>
      <xdr:colOff>114300</xdr:colOff>
      <xdr:row>37</xdr:row>
      <xdr:rowOff>119634</xdr:rowOff>
    </xdr:to>
    <xdr:cxnSp macro="">
      <xdr:nvCxnSpPr>
        <xdr:cNvPr id="77" name="直線コネクタ 76"/>
        <xdr:cNvCxnSpPr/>
      </xdr:nvCxnSpPr>
      <xdr:spPr>
        <a:xfrm>
          <a:off x="1008380" y="63223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78" name="n_1aveValue【道路】&#10;有形固定資産減価償却率"/>
        <xdr:cNvSpPr txBox="1"/>
      </xdr:nvSpPr>
      <xdr:spPr>
        <a:xfrm>
          <a:off x="317056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9" name="n_2aveValue【道路】&#10;有形固定資産減価償却率"/>
        <xdr:cNvSpPr txBox="1"/>
      </xdr:nvSpPr>
      <xdr:spPr>
        <a:xfrm>
          <a:off x="238570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0" name="n_3aveValue【道路】&#10;有形固定資産減価償却率"/>
        <xdr:cNvSpPr txBox="1"/>
      </xdr:nvSpPr>
      <xdr:spPr>
        <a:xfrm>
          <a:off x="161100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1" name="n_4aveValue【道路】&#10;有形固定資産減価償却率"/>
        <xdr:cNvSpPr txBox="1"/>
      </xdr:nvSpPr>
      <xdr:spPr>
        <a:xfrm>
          <a:off x="83630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95521</xdr:rowOff>
    </xdr:from>
    <xdr:ext cx="405111" cy="259045"/>
    <xdr:sp macro="" textlink="">
      <xdr:nvSpPr>
        <xdr:cNvPr id="82" name="n_1mainValue【道路】&#10;有形固定資産減価償却率"/>
        <xdr:cNvSpPr txBox="1"/>
      </xdr:nvSpPr>
      <xdr:spPr>
        <a:xfrm>
          <a:off x="317056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36085</xdr:rowOff>
    </xdr:from>
    <xdr:ext cx="405111" cy="259045"/>
    <xdr:sp macro="" textlink="">
      <xdr:nvSpPr>
        <xdr:cNvPr id="83" name="n_2mainValue【道路】&#10;有形固定資産減価償却率"/>
        <xdr:cNvSpPr txBox="1"/>
      </xdr:nvSpPr>
      <xdr:spPr>
        <a:xfrm>
          <a:off x="2385704" y="607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15511</xdr:rowOff>
    </xdr:from>
    <xdr:ext cx="405111" cy="259045"/>
    <xdr:sp macro="" textlink="">
      <xdr:nvSpPr>
        <xdr:cNvPr id="84" name="n_3mainValue【道路】&#10;有形固定資産減価償却率"/>
        <xdr:cNvSpPr txBox="1"/>
      </xdr:nvSpPr>
      <xdr:spPr>
        <a:xfrm>
          <a:off x="161100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5" name="n_4mainValue【道路】&#10;有形固定資産減価償却率"/>
        <xdr:cNvSpPr txBox="1"/>
      </xdr:nvSpPr>
      <xdr:spPr>
        <a:xfrm>
          <a:off x="83630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168554</xdr:rowOff>
    </xdr:from>
    <xdr:to>
      <xdr:col>54</xdr:col>
      <xdr:colOff>189865</xdr:colOff>
      <xdr:row>42</xdr:row>
      <xdr:rowOff>46319</xdr:rowOff>
    </xdr:to>
    <xdr:cxnSp macro="">
      <xdr:nvCxnSpPr>
        <xdr:cNvPr id="111" name="直線コネクタ 110"/>
        <xdr:cNvCxnSpPr/>
      </xdr:nvCxnSpPr>
      <xdr:spPr>
        <a:xfrm flipV="1">
          <a:off x="9219565" y="5868314"/>
          <a:ext cx="0" cy="12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9258300" y="70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9154160" y="708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115231</xdr:rowOff>
    </xdr:from>
    <xdr:ext cx="534377" cy="259045"/>
    <xdr:sp macro="" textlink="">
      <xdr:nvSpPr>
        <xdr:cNvPr id="114" name="【道路】&#10;一人当たり延長最大値テキスト"/>
        <xdr:cNvSpPr txBox="1"/>
      </xdr:nvSpPr>
      <xdr:spPr>
        <a:xfrm>
          <a:off x="9258300" y="56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168554</xdr:rowOff>
    </xdr:from>
    <xdr:to>
      <xdr:col>55</xdr:col>
      <xdr:colOff>88900</xdr:colOff>
      <xdr:row>34</xdr:row>
      <xdr:rowOff>168554</xdr:rowOff>
    </xdr:to>
    <xdr:cxnSp macro="">
      <xdr:nvCxnSpPr>
        <xdr:cNvPr id="115" name="直線コネクタ 114"/>
        <xdr:cNvCxnSpPr/>
      </xdr:nvCxnSpPr>
      <xdr:spPr>
        <a:xfrm>
          <a:off x="9154160" y="5868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102092</xdr:rowOff>
    </xdr:from>
    <xdr:ext cx="534377" cy="259045"/>
    <xdr:sp macro="" textlink="">
      <xdr:nvSpPr>
        <xdr:cNvPr id="116" name="【道路】&#10;一人当たり延長平均値テキスト"/>
        <xdr:cNvSpPr txBox="1"/>
      </xdr:nvSpPr>
      <xdr:spPr>
        <a:xfrm>
          <a:off x="9258300" y="6472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123665</xdr:rowOff>
    </xdr:from>
    <xdr:to>
      <xdr:col>55</xdr:col>
      <xdr:colOff>50800</xdr:colOff>
      <xdr:row>39</xdr:row>
      <xdr:rowOff>53815</xdr:rowOff>
    </xdr:to>
    <xdr:sp macro="" textlink="">
      <xdr:nvSpPr>
        <xdr:cNvPr id="117" name="フローチャート: 判断 116"/>
        <xdr:cNvSpPr/>
      </xdr:nvSpPr>
      <xdr:spPr>
        <a:xfrm>
          <a:off x="9192260" y="6493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100022</xdr:rowOff>
    </xdr:from>
    <xdr:to>
      <xdr:col>50</xdr:col>
      <xdr:colOff>165100</xdr:colOff>
      <xdr:row>39</xdr:row>
      <xdr:rowOff>30172</xdr:rowOff>
    </xdr:to>
    <xdr:sp macro="" textlink="">
      <xdr:nvSpPr>
        <xdr:cNvPr id="118" name="フローチャート: 判断 117"/>
        <xdr:cNvSpPr/>
      </xdr:nvSpPr>
      <xdr:spPr>
        <a:xfrm>
          <a:off x="8445500" y="6470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108447</xdr:rowOff>
    </xdr:from>
    <xdr:to>
      <xdr:col>46</xdr:col>
      <xdr:colOff>38100</xdr:colOff>
      <xdr:row>39</xdr:row>
      <xdr:rowOff>38597</xdr:rowOff>
    </xdr:to>
    <xdr:sp macro="" textlink="">
      <xdr:nvSpPr>
        <xdr:cNvPr id="119" name="フローチャート: 判断 118"/>
        <xdr:cNvSpPr/>
      </xdr:nvSpPr>
      <xdr:spPr>
        <a:xfrm>
          <a:off x="7670800" y="64787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137349</xdr:rowOff>
    </xdr:from>
    <xdr:to>
      <xdr:col>41</xdr:col>
      <xdr:colOff>101600</xdr:colOff>
      <xdr:row>39</xdr:row>
      <xdr:rowOff>67499</xdr:rowOff>
    </xdr:to>
    <xdr:sp macro="" textlink="">
      <xdr:nvSpPr>
        <xdr:cNvPr id="120" name="フローチャート: 判断 119"/>
        <xdr:cNvSpPr/>
      </xdr:nvSpPr>
      <xdr:spPr>
        <a:xfrm>
          <a:off x="6873240" y="6507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149399</xdr:rowOff>
    </xdr:from>
    <xdr:to>
      <xdr:col>36</xdr:col>
      <xdr:colOff>165100</xdr:colOff>
      <xdr:row>38</xdr:row>
      <xdr:rowOff>79549</xdr:rowOff>
    </xdr:to>
    <xdr:sp macro="" textlink="">
      <xdr:nvSpPr>
        <xdr:cNvPr id="121" name="フローチャート: 判断 120"/>
        <xdr:cNvSpPr/>
      </xdr:nvSpPr>
      <xdr:spPr>
        <a:xfrm>
          <a:off x="6098540" y="635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83562</xdr:rowOff>
    </xdr:from>
    <xdr:to>
      <xdr:col>50</xdr:col>
      <xdr:colOff>165100</xdr:colOff>
      <xdr:row>34</xdr:row>
      <xdr:rowOff>13712</xdr:rowOff>
    </xdr:to>
    <xdr:sp macro="" textlink="">
      <xdr:nvSpPr>
        <xdr:cNvPr id="127" name="楕円 126"/>
        <xdr:cNvSpPr/>
      </xdr:nvSpPr>
      <xdr:spPr>
        <a:xfrm>
          <a:off x="8445500" y="5615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119028</xdr:rowOff>
    </xdr:from>
    <xdr:to>
      <xdr:col>46</xdr:col>
      <xdr:colOff>38100</xdr:colOff>
      <xdr:row>34</xdr:row>
      <xdr:rowOff>49178</xdr:rowOff>
    </xdr:to>
    <xdr:sp macro="" textlink="">
      <xdr:nvSpPr>
        <xdr:cNvPr id="128" name="楕円 127"/>
        <xdr:cNvSpPr/>
      </xdr:nvSpPr>
      <xdr:spPr>
        <a:xfrm>
          <a:off x="7670800" y="5651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134362</xdr:rowOff>
    </xdr:from>
    <xdr:to>
      <xdr:col>50</xdr:col>
      <xdr:colOff>114300</xdr:colOff>
      <xdr:row>33</xdr:row>
      <xdr:rowOff>169828</xdr:rowOff>
    </xdr:to>
    <xdr:cxnSp macro="">
      <xdr:nvCxnSpPr>
        <xdr:cNvPr id="129" name="直線コネクタ 128"/>
        <xdr:cNvCxnSpPr/>
      </xdr:nvCxnSpPr>
      <xdr:spPr>
        <a:xfrm flipV="1">
          <a:off x="7713980" y="5666482"/>
          <a:ext cx="78232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151228</xdr:rowOff>
    </xdr:from>
    <xdr:to>
      <xdr:col>41</xdr:col>
      <xdr:colOff>101600</xdr:colOff>
      <xdr:row>34</xdr:row>
      <xdr:rowOff>81378</xdr:rowOff>
    </xdr:to>
    <xdr:sp macro="" textlink="">
      <xdr:nvSpPr>
        <xdr:cNvPr id="130" name="楕円 129"/>
        <xdr:cNvSpPr/>
      </xdr:nvSpPr>
      <xdr:spPr>
        <a:xfrm>
          <a:off x="6873240" y="5683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169828</xdr:rowOff>
    </xdr:from>
    <xdr:to>
      <xdr:col>45</xdr:col>
      <xdr:colOff>177800</xdr:colOff>
      <xdr:row>34</xdr:row>
      <xdr:rowOff>30578</xdr:rowOff>
    </xdr:to>
    <xdr:cxnSp macro="">
      <xdr:nvCxnSpPr>
        <xdr:cNvPr id="131" name="直線コネクタ 130"/>
        <xdr:cNvCxnSpPr/>
      </xdr:nvCxnSpPr>
      <xdr:spPr>
        <a:xfrm flipV="1">
          <a:off x="6924040" y="5701948"/>
          <a:ext cx="78994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3716</xdr:rowOff>
    </xdr:from>
    <xdr:to>
      <xdr:col>36</xdr:col>
      <xdr:colOff>165100</xdr:colOff>
      <xdr:row>34</xdr:row>
      <xdr:rowOff>105316</xdr:rowOff>
    </xdr:to>
    <xdr:sp macro="" textlink="">
      <xdr:nvSpPr>
        <xdr:cNvPr id="132" name="楕円 131"/>
        <xdr:cNvSpPr/>
      </xdr:nvSpPr>
      <xdr:spPr>
        <a:xfrm>
          <a:off x="6098540" y="57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30578</xdr:rowOff>
    </xdr:from>
    <xdr:to>
      <xdr:col>41</xdr:col>
      <xdr:colOff>50800</xdr:colOff>
      <xdr:row>34</xdr:row>
      <xdr:rowOff>54516</xdr:rowOff>
    </xdr:to>
    <xdr:cxnSp macro="">
      <xdr:nvCxnSpPr>
        <xdr:cNvPr id="133" name="直線コネクタ 132"/>
        <xdr:cNvCxnSpPr/>
      </xdr:nvCxnSpPr>
      <xdr:spPr>
        <a:xfrm flipV="1">
          <a:off x="6149340" y="5730338"/>
          <a:ext cx="7747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21299</xdr:rowOff>
    </xdr:from>
    <xdr:ext cx="534377" cy="259045"/>
    <xdr:sp macro="" textlink="">
      <xdr:nvSpPr>
        <xdr:cNvPr id="134" name="n_1aveValue【道路】&#10;一人当たり延長"/>
        <xdr:cNvSpPr txBox="1"/>
      </xdr:nvSpPr>
      <xdr:spPr>
        <a:xfrm>
          <a:off x="8239271" y="65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29724</xdr:rowOff>
    </xdr:from>
    <xdr:ext cx="534377" cy="259045"/>
    <xdr:sp macro="" textlink="">
      <xdr:nvSpPr>
        <xdr:cNvPr id="135" name="n_2aveValue【道路】&#10;一人当たり延長"/>
        <xdr:cNvSpPr txBox="1"/>
      </xdr:nvSpPr>
      <xdr:spPr>
        <a:xfrm>
          <a:off x="7477271" y="65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58626</xdr:rowOff>
    </xdr:from>
    <xdr:ext cx="534377" cy="259045"/>
    <xdr:sp macro="" textlink="">
      <xdr:nvSpPr>
        <xdr:cNvPr id="136" name="n_3aveValue【道路】&#10;一人当たり延長"/>
        <xdr:cNvSpPr txBox="1"/>
      </xdr:nvSpPr>
      <xdr:spPr>
        <a:xfrm>
          <a:off x="6702571" y="65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70676</xdr:rowOff>
    </xdr:from>
    <xdr:ext cx="534377" cy="259045"/>
    <xdr:sp macro="" textlink="">
      <xdr:nvSpPr>
        <xdr:cNvPr id="137" name="n_4aveValue【道路】&#10;一人当たり延長"/>
        <xdr:cNvSpPr txBox="1"/>
      </xdr:nvSpPr>
      <xdr:spPr>
        <a:xfrm>
          <a:off x="5905011" y="64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30239</xdr:rowOff>
    </xdr:from>
    <xdr:ext cx="534377" cy="259045"/>
    <xdr:sp macro="" textlink="">
      <xdr:nvSpPr>
        <xdr:cNvPr id="138" name="n_1mainValue【道路】&#10;一人当たり延長"/>
        <xdr:cNvSpPr txBox="1"/>
      </xdr:nvSpPr>
      <xdr:spPr>
        <a:xfrm>
          <a:off x="8239271" y="53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65705</xdr:rowOff>
    </xdr:from>
    <xdr:ext cx="534377" cy="259045"/>
    <xdr:sp macro="" textlink="">
      <xdr:nvSpPr>
        <xdr:cNvPr id="139" name="n_2mainValue【道路】&#10;一人当たり延長"/>
        <xdr:cNvSpPr txBox="1"/>
      </xdr:nvSpPr>
      <xdr:spPr>
        <a:xfrm>
          <a:off x="7477271" y="54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97905</xdr:rowOff>
    </xdr:from>
    <xdr:ext cx="534377" cy="259045"/>
    <xdr:sp macro="" textlink="">
      <xdr:nvSpPr>
        <xdr:cNvPr id="140" name="n_3mainValue【道路】&#10;一人当たり延長"/>
        <xdr:cNvSpPr txBox="1"/>
      </xdr:nvSpPr>
      <xdr:spPr>
        <a:xfrm>
          <a:off x="6702571" y="54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121843</xdr:rowOff>
    </xdr:from>
    <xdr:ext cx="534377" cy="259045"/>
    <xdr:sp macro="" textlink="">
      <xdr:nvSpPr>
        <xdr:cNvPr id="141" name="n_4mainValue【道路】&#10;一人当たり延長"/>
        <xdr:cNvSpPr txBox="1"/>
      </xdr:nvSpPr>
      <xdr:spPr>
        <a:xfrm>
          <a:off x="5905011" y="548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67" name="直線コネクタ 166"/>
        <xdr:cNvCxnSpPr/>
      </xdr:nvCxnSpPr>
      <xdr:spPr>
        <a:xfrm flipV="1">
          <a:off x="4086225" y="9272451"/>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68" name="【橋りょう・トンネル】&#10;有形固定資産減価償却率最小値テキスト"/>
        <xdr:cNvSpPr txBox="1"/>
      </xdr:nvSpPr>
      <xdr:spPr>
        <a:xfrm>
          <a:off x="412496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69" name="直線コネクタ 168"/>
        <xdr:cNvCxnSpPr/>
      </xdr:nvCxnSpPr>
      <xdr:spPr>
        <a:xfrm>
          <a:off x="402082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0" name="【橋りょう・トンネル】&#10;有形固定資産減価償却率最大値テキスト"/>
        <xdr:cNvSpPr txBox="1"/>
      </xdr:nvSpPr>
      <xdr:spPr>
        <a:xfrm>
          <a:off x="4124960" y="9055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1" name="直線コネクタ 170"/>
        <xdr:cNvCxnSpPr/>
      </xdr:nvCxnSpPr>
      <xdr:spPr>
        <a:xfrm>
          <a:off x="4020820" y="927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2" name="【橋りょう・トンネル】&#10;有形固定資産減価償却率平均値テキスト"/>
        <xdr:cNvSpPr txBox="1"/>
      </xdr:nvSpPr>
      <xdr:spPr>
        <a:xfrm>
          <a:off x="4124960" y="1020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3" name="フローチャート: 判断 172"/>
        <xdr:cNvSpPr/>
      </xdr:nvSpPr>
      <xdr:spPr>
        <a:xfrm>
          <a:off x="403606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4" name="フローチャート: 判断 173"/>
        <xdr:cNvSpPr/>
      </xdr:nvSpPr>
      <xdr:spPr>
        <a:xfrm>
          <a:off x="3312160" y="10193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5" name="フローチャート: 判断 174"/>
        <xdr:cNvSpPr/>
      </xdr:nvSpPr>
      <xdr:spPr>
        <a:xfrm>
          <a:off x="25146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76" name="フローチャート: 判断 175"/>
        <xdr:cNvSpPr/>
      </xdr:nvSpPr>
      <xdr:spPr>
        <a:xfrm>
          <a:off x="173990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83" name="楕円 182"/>
        <xdr:cNvSpPr/>
      </xdr:nvSpPr>
      <xdr:spPr>
        <a:xfrm>
          <a:off x="3312160" y="9954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84" name="楕円 183"/>
        <xdr:cNvSpPr/>
      </xdr:nvSpPr>
      <xdr:spPr>
        <a:xfrm>
          <a:off x="2514600" y="99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114300</xdr:rowOff>
    </xdr:to>
    <xdr:cxnSp macro="">
      <xdr:nvCxnSpPr>
        <xdr:cNvPr id="185" name="直線コネクタ 184"/>
        <xdr:cNvCxnSpPr/>
      </xdr:nvCxnSpPr>
      <xdr:spPr>
        <a:xfrm>
          <a:off x="2565400" y="9957707"/>
          <a:ext cx="78994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159838</xdr:rowOff>
    </xdr:from>
    <xdr:to>
      <xdr:col>10</xdr:col>
      <xdr:colOff>165100</xdr:colOff>
      <xdr:row>59</xdr:row>
      <xdr:rowOff>89988</xdr:rowOff>
    </xdr:to>
    <xdr:sp macro="" textlink="">
      <xdr:nvSpPr>
        <xdr:cNvPr id="186" name="楕円 185"/>
        <xdr:cNvSpPr/>
      </xdr:nvSpPr>
      <xdr:spPr>
        <a:xfrm>
          <a:off x="1739900" y="9882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66947</xdr:rowOff>
    </xdr:to>
    <xdr:cxnSp macro="">
      <xdr:nvCxnSpPr>
        <xdr:cNvPr id="187" name="直線コネクタ 186"/>
        <xdr:cNvCxnSpPr/>
      </xdr:nvCxnSpPr>
      <xdr:spPr>
        <a:xfrm>
          <a:off x="1790700" y="9929948"/>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159838</xdr:rowOff>
    </xdr:from>
    <xdr:to>
      <xdr:col>6</xdr:col>
      <xdr:colOff>38100</xdr:colOff>
      <xdr:row>59</xdr:row>
      <xdr:rowOff>89988</xdr:rowOff>
    </xdr:to>
    <xdr:sp macro="" textlink="">
      <xdr:nvSpPr>
        <xdr:cNvPr id="188" name="楕円 187"/>
        <xdr:cNvSpPr/>
      </xdr:nvSpPr>
      <xdr:spPr>
        <a:xfrm>
          <a:off x="965200" y="9882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39188</xdr:rowOff>
    </xdr:to>
    <xdr:cxnSp macro="">
      <xdr:nvCxnSpPr>
        <xdr:cNvPr id="189" name="直線コネクタ 188"/>
        <xdr:cNvCxnSpPr/>
      </xdr:nvCxnSpPr>
      <xdr:spPr>
        <a:xfrm>
          <a:off x="1008380" y="992994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0" name="n_1aveValue【橋りょう・トンネル】&#10;有形固定資産減価償却率"/>
        <xdr:cNvSpPr txBox="1"/>
      </xdr:nvSpPr>
      <xdr:spPr>
        <a:xfrm>
          <a:off x="317056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1" name="n_2aveValue【橋りょう・トンネル】&#10;有形固定資産減価償却率"/>
        <xdr:cNvSpPr txBox="1"/>
      </xdr:nvSpPr>
      <xdr:spPr>
        <a:xfrm>
          <a:off x="238570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2" name="n_3aveValue【橋りょう・トンネル】&#10;有形固定資産減価償却率"/>
        <xdr:cNvSpPr txBox="1"/>
      </xdr:nvSpPr>
      <xdr:spPr>
        <a:xfrm>
          <a:off x="161100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193" name="n_4aveValue【橋りょう・トンネル】&#10;有形固定資産減価償却率"/>
        <xdr:cNvSpPr txBox="1"/>
      </xdr:nvSpPr>
      <xdr:spPr>
        <a:xfrm>
          <a:off x="8363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10177</xdr:rowOff>
    </xdr:from>
    <xdr:ext cx="405111" cy="259045"/>
    <xdr:sp macro="" textlink="">
      <xdr:nvSpPr>
        <xdr:cNvPr id="194" name="n_1mainValue【橋りょう・トンネル】&#10;有形固定資産減価償却率"/>
        <xdr:cNvSpPr txBox="1"/>
      </xdr:nvSpPr>
      <xdr:spPr>
        <a:xfrm>
          <a:off x="317056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95" name="n_2mainValue【橋りょう・トンネル】&#10;有形固定資産減価償却率"/>
        <xdr:cNvSpPr txBox="1"/>
      </xdr:nvSpPr>
      <xdr:spPr>
        <a:xfrm>
          <a:off x="238570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196" name="n_3mainValue【橋りょう・トンネル】&#10;有形固定資産減価償却率"/>
        <xdr:cNvSpPr txBox="1"/>
      </xdr:nvSpPr>
      <xdr:spPr>
        <a:xfrm>
          <a:off x="1611004" y="966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106515</xdr:rowOff>
    </xdr:from>
    <xdr:ext cx="405111" cy="259045"/>
    <xdr:sp macro="" textlink="">
      <xdr:nvSpPr>
        <xdr:cNvPr id="197" name="n_4mainValue【橋りょう・トンネル】&#10;有形固定資産減価償却率"/>
        <xdr:cNvSpPr txBox="1"/>
      </xdr:nvSpPr>
      <xdr:spPr>
        <a:xfrm>
          <a:off x="836304" y="966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1" name="直線コネクタ 220"/>
        <xdr:cNvCxnSpPr/>
      </xdr:nvCxnSpPr>
      <xdr:spPr>
        <a:xfrm flipV="1">
          <a:off x="9219565" y="9505172"/>
          <a:ext cx="0" cy="1298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2" name="【橋りょう・トンネル】&#10;一人当たり有形固定資産（償却資産）額最小値テキスト"/>
        <xdr:cNvSpPr txBox="1"/>
      </xdr:nvSpPr>
      <xdr:spPr>
        <a:xfrm>
          <a:off x="9258300" y="108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23" name="直線コネクタ 222"/>
        <xdr:cNvCxnSpPr/>
      </xdr:nvCxnSpPr>
      <xdr:spPr>
        <a:xfrm>
          <a:off x="9154160" y="10804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24" name="【橋りょう・トンネル】&#10;一人当たり有形固定資産（償却資産）額最大値テキスト"/>
        <xdr:cNvSpPr txBox="1"/>
      </xdr:nvSpPr>
      <xdr:spPr>
        <a:xfrm>
          <a:off x="9258300" y="9284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25" name="直線コネクタ 224"/>
        <xdr:cNvCxnSpPr/>
      </xdr:nvCxnSpPr>
      <xdr:spPr>
        <a:xfrm>
          <a:off x="9154160" y="9505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26" name="【橋りょう・トンネル】&#10;一人当たり有形固定資産（償却資産）額平均値テキスト"/>
        <xdr:cNvSpPr txBox="1"/>
      </xdr:nvSpPr>
      <xdr:spPr>
        <a:xfrm>
          <a:off x="9258300" y="106078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27" name="フローチャート: 判断 226"/>
        <xdr:cNvSpPr/>
      </xdr:nvSpPr>
      <xdr:spPr>
        <a:xfrm>
          <a:off x="9192260" y="106294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28" name="フローチャート: 判断 227"/>
        <xdr:cNvSpPr/>
      </xdr:nvSpPr>
      <xdr:spPr>
        <a:xfrm>
          <a:off x="8445500" y="10634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29" name="フローチャート: 判断 228"/>
        <xdr:cNvSpPr/>
      </xdr:nvSpPr>
      <xdr:spPr>
        <a:xfrm>
          <a:off x="7670800" y="106314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0" name="フローチャート: 判断 229"/>
        <xdr:cNvSpPr/>
      </xdr:nvSpPr>
      <xdr:spPr>
        <a:xfrm>
          <a:off x="6873240" y="1063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1" name="フローチャート: 判断 230"/>
        <xdr:cNvSpPr/>
      </xdr:nvSpPr>
      <xdr:spPr>
        <a:xfrm>
          <a:off x="6098540" y="10635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74999</xdr:rowOff>
    </xdr:from>
    <xdr:to>
      <xdr:col>50</xdr:col>
      <xdr:colOff>165100</xdr:colOff>
      <xdr:row>64</xdr:row>
      <xdr:rowOff>5149</xdr:rowOff>
    </xdr:to>
    <xdr:sp macro="" textlink="">
      <xdr:nvSpPr>
        <xdr:cNvPr id="237" name="楕円 236"/>
        <xdr:cNvSpPr/>
      </xdr:nvSpPr>
      <xdr:spPr>
        <a:xfrm>
          <a:off x="8445500" y="10636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78354</xdr:rowOff>
    </xdr:from>
    <xdr:to>
      <xdr:col>46</xdr:col>
      <xdr:colOff>38100</xdr:colOff>
      <xdr:row>64</xdr:row>
      <xdr:rowOff>8504</xdr:rowOff>
    </xdr:to>
    <xdr:sp macro="" textlink="">
      <xdr:nvSpPr>
        <xdr:cNvPr id="238" name="楕円 237"/>
        <xdr:cNvSpPr/>
      </xdr:nvSpPr>
      <xdr:spPr>
        <a:xfrm>
          <a:off x="7670800" y="10639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125799</xdr:rowOff>
    </xdr:from>
    <xdr:to>
      <xdr:col>50</xdr:col>
      <xdr:colOff>114300</xdr:colOff>
      <xdr:row>63</xdr:row>
      <xdr:rowOff>129154</xdr:rowOff>
    </xdr:to>
    <xdr:cxnSp macro="">
      <xdr:nvCxnSpPr>
        <xdr:cNvPr id="239" name="直線コネクタ 238"/>
        <xdr:cNvCxnSpPr/>
      </xdr:nvCxnSpPr>
      <xdr:spPr>
        <a:xfrm flipV="1">
          <a:off x="7713980" y="10687119"/>
          <a:ext cx="78232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80804</xdr:rowOff>
    </xdr:from>
    <xdr:to>
      <xdr:col>41</xdr:col>
      <xdr:colOff>101600</xdr:colOff>
      <xdr:row>64</xdr:row>
      <xdr:rowOff>10954</xdr:rowOff>
    </xdr:to>
    <xdr:sp macro="" textlink="">
      <xdr:nvSpPr>
        <xdr:cNvPr id="240" name="楕円 239"/>
        <xdr:cNvSpPr/>
      </xdr:nvSpPr>
      <xdr:spPr>
        <a:xfrm>
          <a:off x="6873240" y="10642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129154</xdr:rowOff>
    </xdr:from>
    <xdr:to>
      <xdr:col>45</xdr:col>
      <xdr:colOff>177800</xdr:colOff>
      <xdr:row>63</xdr:row>
      <xdr:rowOff>131604</xdr:rowOff>
    </xdr:to>
    <xdr:cxnSp macro="">
      <xdr:nvCxnSpPr>
        <xdr:cNvPr id="241" name="直線コネクタ 240"/>
        <xdr:cNvCxnSpPr/>
      </xdr:nvCxnSpPr>
      <xdr:spPr>
        <a:xfrm flipV="1">
          <a:off x="6924040" y="10690474"/>
          <a:ext cx="78994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82743</xdr:rowOff>
    </xdr:from>
    <xdr:to>
      <xdr:col>36</xdr:col>
      <xdr:colOff>165100</xdr:colOff>
      <xdr:row>64</xdr:row>
      <xdr:rowOff>12893</xdr:rowOff>
    </xdr:to>
    <xdr:sp macro="" textlink="">
      <xdr:nvSpPr>
        <xdr:cNvPr id="242" name="楕円 241"/>
        <xdr:cNvSpPr/>
      </xdr:nvSpPr>
      <xdr:spPr>
        <a:xfrm>
          <a:off x="6098540" y="106440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131604</xdr:rowOff>
    </xdr:from>
    <xdr:to>
      <xdr:col>41</xdr:col>
      <xdr:colOff>50800</xdr:colOff>
      <xdr:row>63</xdr:row>
      <xdr:rowOff>133543</xdr:rowOff>
    </xdr:to>
    <xdr:cxnSp macro="">
      <xdr:nvCxnSpPr>
        <xdr:cNvPr id="243" name="直線コネクタ 242"/>
        <xdr:cNvCxnSpPr/>
      </xdr:nvCxnSpPr>
      <xdr:spPr>
        <a:xfrm flipV="1">
          <a:off x="6149340" y="10692924"/>
          <a:ext cx="7747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44" name="n_1aveValue【橋りょう・トンネル】&#10;一人当たり有形固定資産（償却資産）額"/>
        <xdr:cNvSpPr txBox="1"/>
      </xdr:nvSpPr>
      <xdr:spPr>
        <a:xfrm>
          <a:off x="8214575" y="104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45" name="n_2aveValue【橋りょう・トンネル】&#10;一人当たり有形固定資産（償却資産）額"/>
        <xdr:cNvSpPr txBox="1"/>
      </xdr:nvSpPr>
      <xdr:spPr>
        <a:xfrm>
          <a:off x="744495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46" name="n_3aveValue【橋りょう・トンネル】&#10;一人当たり有形固定資産（償却資産）額"/>
        <xdr:cNvSpPr txBox="1"/>
      </xdr:nvSpPr>
      <xdr:spPr>
        <a:xfrm>
          <a:off x="667025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47" name="n_4aveValue【橋りょう・トンネル】&#10;一人当たり有形固定資産（償却資産）額"/>
        <xdr:cNvSpPr txBox="1"/>
      </xdr:nvSpPr>
      <xdr:spPr>
        <a:xfrm>
          <a:off x="5872695" y="104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167726</xdr:rowOff>
    </xdr:from>
    <xdr:ext cx="599010" cy="259045"/>
    <xdr:sp macro="" textlink="">
      <xdr:nvSpPr>
        <xdr:cNvPr id="248" name="n_1mainValue【橋りょう・トンネル】&#10;一人当たり有形固定資産（償却資産）額"/>
        <xdr:cNvSpPr txBox="1"/>
      </xdr:nvSpPr>
      <xdr:spPr>
        <a:xfrm>
          <a:off x="8214575" y="107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171081</xdr:rowOff>
    </xdr:from>
    <xdr:ext cx="599010" cy="259045"/>
    <xdr:sp macro="" textlink="">
      <xdr:nvSpPr>
        <xdr:cNvPr id="249" name="n_2mainValue【橋りょう・トンネル】&#10;一人当たり有形固定資産（償却資産）額"/>
        <xdr:cNvSpPr txBox="1"/>
      </xdr:nvSpPr>
      <xdr:spPr>
        <a:xfrm>
          <a:off x="7444955" y="107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2081</xdr:rowOff>
    </xdr:from>
    <xdr:ext cx="599010" cy="259045"/>
    <xdr:sp macro="" textlink="">
      <xdr:nvSpPr>
        <xdr:cNvPr id="250" name="n_3mainValue【橋りょう・トンネル】&#10;一人当たり有形固定資産（償却資産）額"/>
        <xdr:cNvSpPr txBox="1"/>
      </xdr:nvSpPr>
      <xdr:spPr>
        <a:xfrm>
          <a:off x="6670255" y="107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4020</xdr:rowOff>
    </xdr:from>
    <xdr:ext cx="599010" cy="259045"/>
    <xdr:sp macro="" textlink="">
      <xdr:nvSpPr>
        <xdr:cNvPr id="251" name="n_4mainValue【橋りょう・トンネル】&#10;一人当たり有形固定資産（償却資産）額"/>
        <xdr:cNvSpPr txBox="1"/>
      </xdr:nvSpPr>
      <xdr:spPr>
        <a:xfrm>
          <a:off x="5872695" y="1073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77" name="直線コネクタ 276"/>
        <xdr:cNvCxnSpPr/>
      </xdr:nvCxnSpPr>
      <xdr:spPr>
        <a:xfrm flipV="1">
          <a:off x="4086225" y="13057414"/>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78" name="【公営住宅】&#10;有形固定資産減価償却率最小値テキスト"/>
        <xdr:cNvSpPr txBox="1"/>
      </xdr:nvSpPr>
      <xdr:spPr>
        <a:xfrm>
          <a:off x="412496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79" name="直線コネクタ 278"/>
        <xdr:cNvCxnSpPr/>
      </xdr:nvCxnSpPr>
      <xdr:spPr>
        <a:xfrm>
          <a:off x="402082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80" name="【公営住宅】&#10;有形固定資産減価償却率最大値テキスト"/>
        <xdr:cNvSpPr txBox="1"/>
      </xdr:nvSpPr>
      <xdr:spPr>
        <a:xfrm>
          <a:off x="4124960" y="12836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81" name="直線コネクタ 280"/>
        <xdr:cNvCxnSpPr/>
      </xdr:nvCxnSpPr>
      <xdr:spPr>
        <a:xfrm>
          <a:off x="4020820" y="13057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82" name="【公営住宅】&#10;有形固定資産減価償却率平均値テキスト"/>
        <xdr:cNvSpPr txBox="1"/>
      </xdr:nvSpPr>
      <xdr:spPr>
        <a:xfrm>
          <a:off x="4124960" y="14008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83" name="フローチャート: 判断 282"/>
        <xdr:cNvSpPr/>
      </xdr:nvSpPr>
      <xdr:spPr>
        <a:xfrm>
          <a:off x="4036060" y="1403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84" name="フローチャート: 判断 283"/>
        <xdr:cNvSpPr/>
      </xdr:nvSpPr>
      <xdr:spPr>
        <a:xfrm>
          <a:off x="3312160" y="140189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85" name="フローチャート: 判断 284"/>
        <xdr:cNvSpPr/>
      </xdr:nvSpPr>
      <xdr:spPr>
        <a:xfrm>
          <a:off x="251460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86" name="フローチャート: 判断 285"/>
        <xdr:cNvSpPr/>
      </xdr:nvSpPr>
      <xdr:spPr>
        <a:xfrm>
          <a:off x="173990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87" name="フローチャート: 判断 286"/>
        <xdr:cNvSpPr/>
      </xdr:nvSpPr>
      <xdr:spPr>
        <a:xfrm>
          <a:off x="965200" y="139797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93" name="楕円 292"/>
        <xdr:cNvSpPr/>
      </xdr:nvSpPr>
      <xdr:spPr>
        <a:xfrm>
          <a:off x="331216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155484</xdr:rowOff>
    </xdr:from>
    <xdr:to>
      <xdr:col>15</xdr:col>
      <xdr:colOff>101600</xdr:colOff>
      <xdr:row>84</xdr:row>
      <xdr:rowOff>85634</xdr:rowOff>
    </xdr:to>
    <xdr:sp macro="" textlink="">
      <xdr:nvSpPr>
        <xdr:cNvPr id="294" name="楕円 293"/>
        <xdr:cNvSpPr/>
      </xdr:nvSpPr>
      <xdr:spPr>
        <a:xfrm>
          <a:off x="2514600" y="1406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34834</xdr:rowOff>
    </xdr:from>
    <xdr:to>
      <xdr:col>19</xdr:col>
      <xdr:colOff>177800</xdr:colOff>
      <xdr:row>84</xdr:row>
      <xdr:rowOff>106680</xdr:rowOff>
    </xdr:to>
    <xdr:cxnSp macro="">
      <xdr:nvCxnSpPr>
        <xdr:cNvPr id="295" name="直線コネクタ 294"/>
        <xdr:cNvCxnSpPr/>
      </xdr:nvCxnSpPr>
      <xdr:spPr>
        <a:xfrm>
          <a:off x="2565400" y="14116594"/>
          <a:ext cx="78994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145687</xdr:rowOff>
    </xdr:from>
    <xdr:to>
      <xdr:col>10</xdr:col>
      <xdr:colOff>165100</xdr:colOff>
      <xdr:row>84</xdr:row>
      <xdr:rowOff>75837</xdr:rowOff>
    </xdr:to>
    <xdr:sp macro="" textlink="">
      <xdr:nvSpPr>
        <xdr:cNvPr id="296" name="楕円 295"/>
        <xdr:cNvSpPr/>
      </xdr:nvSpPr>
      <xdr:spPr>
        <a:xfrm>
          <a:off x="1739900" y="14059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25037</xdr:rowOff>
    </xdr:from>
    <xdr:to>
      <xdr:col>15</xdr:col>
      <xdr:colOff>50800</xdr:colOff>
      <xdr:row>84</xdr:row>
      <xdr:rowOff>34834</xdr:rowOff>
    </xdr:to>
    <xdr:cxnSp macro="">
      <xdr:nvCxnSpPr>
        <xdr:cNvPr id="297" name="直線コネクタ 296"/>
        <xdr:cNvCxnSpPr/>
      </xdr:nvCxnSpPr>
      <xdr:spPr>
        <a:xfrm>
          <a:off x="1790700" y="14106797"/>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298" name="楕円 297"/>
        <xdr:cNvSpPr/>
      </xdr:nvSpPr>
      <xdr:spPr>
        <a:xfrm>
          <a:off x="965200" y="140598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25037</xdr:rowOff>
    </xdr:from>
    <xdr:to>
      <xdr:col>10</xdr:col>
      <xdr:colOff>114300</xdr:colOff>
      <xdr:row>84</xdr:row>
      <xdr:rowOff>25037</xdr:rowOff>
    </xdr:to>
    <xdr:cxnSp macro="">
      <xdr:nvCxnSpPr>
        <xdr:cNvPr id="299" name="直線コネクタ 298"/>
        <xdr:cNvCxnSpPr/>
      </xdr:nvCxnSpPr>
      <xdr:spPr>
        <a:xfrm>
          <a:off x="1008380" y="1410679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00" name="n_1aveValue【公営住宅】&#10;有形固定資産減価償却率"/>
        <xdr:cNvSpPr txBox="1"/>
      </xdr:nvSpPr>
      <xdr:spPr>
        <a:xfrm>
          <a:off x="3170564" y="137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01" name="n_2aveValue【公営住宅】&#10;有形固定資産減価償却率"/>
        <xdr:cNvSpPr txBox="1"/>
      </xdr:nvSpPr>
      <xdr:spPr>
        <a:xfrm>
          <a:off x="238570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02" name="n_3aveValue【公営住宅】&#10;有形固定資産減価償却率"/>
        <xdr:cNvSpPr txBox="1"/>
      </xdr:nvSpPr>
      <xdr:spPr>
        <a:xfrm>
          <a:off x="16110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03" name="n_4aveValue【公営住宅】&#10;有形固定資産減価償却率"/>
        <xdr:cNvSpPr txBox="1"/>
      </xdr:nvSpPr>
      <xdr:spPr>
        <a:xfrm>
          <a:off x="836304"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304" name="n_1mainValue【公営住宅】&#10;有形固定資産減価償却率"/>
        <xdr:cNvSpPr txBox="1"/>
      </xdr:nvSpPr>
      <xdr:spPr>
        <a:xfrm>
          <a:off x="3170564"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76761</xdr:rowOff>
    </xdr:from>
    <xdr:ext cx="405111" cy="259045"/>
    <xdr:sp macro="" textlink="">
      <xdr:nvSpPr>
        <xdr:cNvPr id="305" name="n_2mainValue【公営住宅】&#10;有形固定資産減価償却率"/>
        <xdr:cNvSpPr txBox="1"/>
      </xdr:nvSpPr>
      <xdr:spPr>
        <a:xfrm>
          <a:off x="238570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66964</xdr:rowOff>
    </xdr:from>
    <xdr:ext cx="405111" cy="259045"/>
    <xdr:sp macro="" textlink="">
      <xdr:nvSpPr>
        <xdr:cNvPr id="306" name="n_3mainValue【公営住宅】&#10;有形固定資産減価償却率"/>
        <xdr:cNvSpPr txBox="1"/>
      </xdr:nvSpPr>
      <xdr:spPr>
        <a:xfrm>
          <a:off x="1611004" y="1414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307" name="n_4mainValue【公営住宅】&#10;有形固定資産減価償却率"/>
        <xdr:cNvSpPr txBox="1"/>
      </xdr:nvSpPr>
      <xdr:spPr>
        <a:xfrm>
          <a:off x="836304" y="1414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27" name="直線コネクタ 326"/>
        <xdr:cNvCxnSpPr/>
      </xdr:nvCxnSpPr>
      <xdr:spPr>
        <a:xfrm flipV="1">
          <a:off x="9219565" y="13196888"/>
          <a:ext cx="0" cy="1146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9258300" y="143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9154160" y="14342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30" name="【公営住宅】&#10;一人当たり面積最大値テキスト"/>
        <xdr:cNvSpPr txBox="1"/>
      </xdr:nvSpPr>
      <xdr:spPr>
        <a:xfrm>
          <a:off x="9258300" y="129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31" name="直線コネクタ 330"/>
        <xdr:cNvCxnSpPr/>
      </xdr:nvCxnSpPr>
      <xdr:spPr>
        <a:xfrm>
          <a:off x="9154160" y="13196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32" name="【公営住宅】&#10;一人当たり面積平均値テキスト"/>
        <xdr:cNvSpPr txBox="1"/>
      </xdr:nvSpPr>
      <xdr:spPr>
        <a:xfrm>
          <a:off x="9258300" y="13856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33" name="フローチャート: 判断 332"/>
        <xdr:cNvSpPr/>
      </xdr:nvSpPr>
      <xdr:spPr>
        <a:xfrm>
          <a:off x="9192260" y="138777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34" name="フローチャート: 判断 333"/>
        <xdr:cNvSpPr/>
      </xdr:nvSpPr>
      <xdr:spPr>
        <a:xfrm>
          <a:off x="8445500" y="13879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35" name="フローチャート: 判断 334"/>
        <xdr:cNvSpPr/>
      </xdr:nvSpPr>
      <xdr:spPr>
        <a:xfrm>
          <a:off x="7670800" y="13881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36" name="フローチャート: 判断 335"/>
        <xdr:cNvSpPr/>
      </xdr:nvSpPr>
      <xdr:spPr>
        <a:xfrm>
          <a:off x="687324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37" name="フローチャート: 判断 336"/>
        <xdr:cNvSpPr/>
      </xdr:nvSpPr>
      <xdr:spPr>
        <a:xfrm>
          <a:off x="6098540" y="13904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94742</xdr:rowOff>
    </xdr:from>
    <xdr:to>
      <xdr:col>50</xdr:col>
      <xdr:colOff>165100</xdr:colOff>
      <xdr:row>82</xdr:row>
      <xdr:rowOff>24892</xdr:rowOff>
    </xdr:to>
    <xdr:sp macro="" textlink="">
      <xdr:nvSpPr>
        <xdr:cNvPr id="343" name="楕円 342"/>
        <xdr:cNvSpPr/>
      </xdr:nvSpPr>
      <xdr:spPr>
        <a:xfrm>
          <a:off x="8445500" y="13673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109029</xdr:rowOff>
    </xdr:from>
    <xdr:to>
      <xdr:col>46</xdr:col>
      <xdr:colOff>38100</xdr:colOff>
      <xdr:row>82</xdr:row>
      <xdr:rowOff>39179</xdr:rowOff>
    </xdr:to>
    <xdr:sp macro="" textlink="">
      <xdr:nvSpPr>
        <xdr:cNvPr id="344" name="楕円 343"/>
        <xdr:cNvSpPr/>
      </xdr:nvSpPr>
      <xdr:spPr>
        <a:xfrm>
          <a:off x="7670800" y="136878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145542</xdr:rowOff>
    </xdr:from>
    <xdr:to>
      <xdr:col>50</xdr:col>
      <xdr:colOff>114300</xdr:colOff>
      <xdr:row>81</xdr:row>
      <xdr:rowOff>159829</xdr:rowOff>
    </xdr:to>
    <xdr:cxnSp macro="">
      <xdr:nvCxnSpPr>
        <xdr:cNvPr id="345" name="直線コネクタ 344"/>
        <xdr:cNvCxnSpPr/>
      </xdr:nvCxnSpPr>
      <xdr:spPr>
        <a:xfrm flipV="1">
          <a:off x="7713980" y="13724382"/>
          <a:ext cx="78232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120459</xdr:rowOff>
    </xdr:from>
    <xdr:to>
      <xdr:col>41</xdr:col>
      <xdr:colOff>101600</xdr:colOff>
      <xdr:row>82</xdr:row>
      <xdr:rowOff>50609</xdr:rowOff>
    </xdr:to>
    <xdr:sp macro="" textlink="">
      <xdr:nvSpPr>
        <xdr:cNvPr id="346" name="楕円 345"/>
        <xdr:cNvSpPr/>
      </xdr:nvSpPr>
      <xdr:spPr>
        <a:xfrm>
          <a:off x="6873240" y="13699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159829</xdr:rowOff>
    </xdr:from>
    <xdr:to>
      <xdr:col>45</xdr:col>
      <xdr:colOff>177800</xdr:colOff>
      <xdr:row>81</xdr:row>
      <xdr:rowOff>171259</xdr:rowOff>
    </xdr:to>
    <xdr:cxnSp macro="">
      <xdr:nvCxnSpPr>
        <xdr:cNvPr id="347" name="直線コネクタ 346"/>
        <xdr:cNvCxnSpPr/>
      </xdr:nvCxnSpPr>
      <xdr:spPr>
        <a:xfrm flipV="1">
          <a:off x="6924040" y="13738669"/>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130747</xdr:rowOff>
    </xdr:from>
    <xdr:to>
      <xdr:col>36</xdr:col>
      <xdr:colOff>165100</xdr:colOff>
      <xdr:row>82</xdr:row>
      <xdr:rowOff>60897</xdr:rowOff>
    </xdr:to>
    <xdr:sp macro="" textlink="">
      <xdr:nvSpPr>
        <xdr:cNvPr id="348" name="楕円 347"/>
        <xdr:cNvSpPr/>
      </xdr:nvSpPr>
      <xdr:spPr>
        <a:xfrm>
          <a:off x="6098540" y="13709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171259</xdr:rowOff>
    </xdr:from>
    <xdr:to>
      <xdr:col>41</xdr:col>
      <xdr:colOff>50800</xdr:colOff>
      <xdr:row>82</xdr:row>
      <xdr:rowOff>10097</xdr:rowOff>
    </xdr:to>
    <xdr:cxnSp macro="">
      <xdr:nvCxnSpPr>
        <xdr:cNvPr id="349" name="直線コネクタ 348"/>
        <xdr:cNvCxnSpPr/>
      </xdr:nvCxnSpPr>
      <xdr:spPr>
        <a:xfrm flipV="1">
          <a:off x="6149340" y="13750099"/>
          <a:ext cx="7747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50" name="n_1aveValue【公営住宅】&#10;一人当たり面積"/>
        <xdr:cNvSpPr txBox="1"/>
      </xdr:nvSpPr>
      <xdr:spPr>
        <a:xfrm>
          <a:off x="8271587" y="1396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51" name="n_2aveValue【公営住宅】&#10;一人当たり面積"/>
        <xdr:cNvSpPr txBox="1"/>
      </xdr:nvSpPr>
      <xdr:spPr>
        <a:xfrm>
          <a:off x="7509587" y="1397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52" name="n_3aveValue【公営住宅】&#10;一人当たり面積"/>
        <xdr:cNvSpPr txBox="1"/>
      </xdr:nvSpPr>
      <xdr:spPr>
        <a:xfrm>
          <a:off x="6712027" y="139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53" name="n_4aveValue【公営住宅】&#10;一人当たり面積"/>
        <xdr:cNvSpPr txBox="1"/>
      </xdr:nvSpPr>
      <xdr:spPr>
        <a:xfrm>
          <a:off x="5937327" y="1399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41419</xdr:rowOff>
    </xdr:from>
    <xdr:ext cx="469744" cy="259045"/>
    <xdr:sp macro="" textlink="">
      <xdr:nvSpPr>
        <xdr:cNvPr id="354" name="n_1mainValue【公営住宅】&#10;一人当たり面積"/>
        <xdr:cNvSpPr txBox="1"/>
      </xdr:nvSpPr>
      <xdr:spPr>
        <a:xfrm>
          <a:off x="8271587"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55706</xdr:rowOff>
    </xdr:from>
    <xdr:ext cx="469744" cy="259045"/>
    <xdr:sp macro="" textlink="">
      <xdr:nvSpPr>
        <xdr:cNvPr id="355" name="n_2mainValue【公営住宅】&#10;一人当たり面積"/>
        <xdr:cNvSpPr txBox="1"/>
      </xdr:nvSpPr>
      <xdr:spPr>
        <a:xfrm>
          <a:off x="7509587" y="134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67136</xdr:rowOff>
    </xdr:from>
    <xdr:ext cx="469744" cy="259045"/>
    <xdr:sp macro="" textlink="">
      <xdr:nvSpPr>
        <xdr:cNvPr id="356" name="n_3mainValue【公営住宅】&#10;一人当たり面積"/>
        <xdr:cNvSpPr txBox="1"/>
      </xdr:nvSpPr>
      <xdr:spPr>
        <a:xfrm>
          <a:off x="6712027" y="134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77424</xdr:rowOff>
    </xdr:from>
    <xdr:ext cx="469744" cy="259045"/>
    <xdr:sp macro="" textlink="">
      <xdr:nvSpPr>
        <xdr:cNvPr id="357" name="n_4mainValue【公営住宅】&#10;一人当たり面積"/>
        <xdr:cNvSpPr txBox="1"/>
      </xdr:nvSpPr>
      <xdr:spPr>
        <a:xfrm>
          <a:off x="5937327" y="134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82" name="直線コネクタ 381"/>
        <xdr:cNvCxnSpPr/>
      </xdr:nvCxnSpPr>
      <xdr:spPr>
        <a:xfrm flipV="1">
          <a:off x="4086225" y="16979265"/>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83" name="【港湾・漁港】&#10;有形固定資産減価償却率最小値テキスト"/>
        <xdr:cNvSpPr txBox="1"/>
      </xdr:nvSpPr>
      <xdr:spPr>
        <a:xfrm>
          <a:off x="412496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384" name="直線コネクタ 383"/>
        <xdr:cNvCxnSpPr/>
      </xdr:nvCxnSpPr>
      <xdr:spPr>
        <a:xfrm>
          <a:off x="4020820" y="1809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385" name="【港湾・漁港】&#10;有形固定資産減価償却率最大値テキスト"/>
        <xdr:cNvSpPr txBox="1"/>
      </xdr:nvSpPr>
      <xdr:spPr>
        <a:xfrm>
          <a:off x="4124960" y="1676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386" name="直線コネクタ 385"/>
        <xdr:cNvCxnSpPr/>
      </xdr:nvCxnSpPr>
      <xdr:spPr>
        <a:xfrm>
          <a:off x="4020820" y="1697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387" name="【港湾・漁港】&#10;有形固定資産減価償却率平均値テキスト"/>
        <xdr:cNvSpPr txBox="1"/>
      </xdr:nvSpPr>
      <xdr:spPr>
        <a:xfrm>
          <a:off x="4124960" y="1762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388" name="フローチャート: 判断 387"/>
        <xdr:cNvSpPr/>
      </xdr:nvSpPr>
      <xdr:spPr>
        <a:xfrm>
          <a:off x="403606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389" name="フローチャート: 判断 388"/>
        <xdr:cNvSpPr/>
      </xdr:nvSpPr>
      <xdr:spPr>
        <a:xfrm>
          <a:off x="3312160" y="174771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390" name="フローチャート: 判断 389"/>
        <xdr:cNvSpPr/>
      </xdr:nvSpPr>
      <xdr:spPr>
        <a:xfrm>
          <a:off x="251460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391" name="フローチャート: 判断 390"/>
        <xdr:cNvSpPr/>
      </xdr:nvSpPr>
      <xdr:spPr>
        <a:xfrm>
          <a:off x="1739900" y="17431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392" name="フローチャート: 判断 391"/>
        <xdr:cNvSpPr/>
      </xdr:nvSpPr>
      <xdr:spPr>
        <a:xfrm>
          <a:off x="965200" y="17623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4445</xdr:rowOff>
    </xdr:from>
    <xdr:to>
      <xdr:col>20</xdr:col>
      <xdr:colOff>38100</xdr:colOff>
      <xdr:row>100</xdr:row>
      <xdr:rowOff>106045</xdr:rowOff>
    </xdr:to>
    <xdr:sp macro="" textlink="">
      <xdr:nvSpPr>
        <xdr:cNvPr id="398" name="楕円 397"/>
        <xdr:cNvSpPr/>
      </xdr:nvSpPr>
      <xdr:spPr>
        <a:xfrm>
          <a:off x="3312160" y="16768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99695</xdr:rowOff>
    </xdr:from>
    <xdr:to>
      <xdr:col>15</xdr:col>
      <xdr:colOff>101600</xdr:colOff>
      <xdr:row>100</xdr:row>
      <xdr:rowOff>29845</xdr:rowOff>
    </xdr:to>
    <xdr:sp macro="" textlink="">
      <xdr:nvSpPr>
        <xdr:cNvPr id="399" name="楕円 398"/>
        <xdr:cNvSpPr/>
      </xdr:nvSpPr>
      <xdr:spPr>
        <a:xfrm>
          <a:off x="2514600" y="16696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150495</xdr:rowOff>
    </xdr:from>
    <xdr:to>
      <xdr:col>19</xdr:col>
      <xdr:colOff>177800</xdr:colOff>
      <xdr:row>100</xdr:row>
      <xdr:rowOff>55245</xdr:rowOff>
    </xdr:to>
    <xdr:cxnSp macro="">
      <xdr:nvCxnSpPr>
        <xdr:cNvPr id="400" name="直線コネクタ 399"/>
        <xdr:cNvCxnSpPr/>
      </xdr:nvCxnSpPr>
      <xdr:spPr>
        <a:xfrm>
          <a:off x="2565400" y="16746855"/>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65405</xdr:rowOff>
    </xdr:from>
    <xdr:to>
      <xdr:col>10</xdr:col>
      <xdr:colOff>165100</xdr:colOff>
      <xdr:row>99</xdr:row>
      <xdr:rowOff>167005</xdr:rowOff>
    </xdr:to>
    <xdr:sp macro="" textlink="">
      <xdr:nvSpPr>
        <xdr:cNvPr id="401" name="楕円 400"/>
        <xdr:cNvSpPr/>
      </xdr:nvSpPr>
      <xdr:spPr>
        <a:xfrm>
          <a:off x="17399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116205</xdr:rowOff>
    </xdr:from>
    <xdr:to>
      <xdr:col>15</xdr:col>
      <xdr:colOff>50800</xdr:colOff>
      <xdr:row>99</xdr:row>
      <xdr:rowOff>150495</xdr:rowOff>
    </xdr:to>
    <xdr:cxnSp macro="">
      <xdr:nvCxnSpPr>
        <xdr:cNvPr id="402" name="直線コネクタ 401"/>
        <xdr:cNvCxnSpPr/>
      </xdr:nvCxnSpPr>
      <xdr:spPr>
        <a:xfrm>
          <a:off x="1790700" y="1671256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65405</xdr:rowOff>
    </xdr:from>
    <xdr:to>
      <xdr:col>6</xdr:col>
      <xdr:colOff>38100</xdr:colOff>
      <xdr:row>99</xdr:row>
      <xdr:rowOff>167005</xdr:rowOff>
    </xdr:to>
    <xdr:sp macro="" textlink="">
      <xdr:nvSpPr>
        <xdr:cNvPr id="403" name="楕円 402"/>
        <xdr:cNvSpPr/>
      </xdr:nvSpPr>
      <xdr:spPr>
        <a:xfrm>
          <a:off x="965200" y="16661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116205</xdr:rowOff>
    </xdr:from>
    <xdr:to>
      <xdr:col>10</xdr:col>
      <xdr:colOff>114300</xdr:colOff>
      <xdr:row>99</xdr:row>
      <xdr:rowOff>116205</xdr:rowOff>
    </xdr:to>
    <xdr:cxnSp macro="">
      <xdr:nvCxnSpPr>
        <xdr:cNvPr id="404" name="直線コネクタ 403"/>
        <xdr:cNvCxnSpPr/>
      </xdr:nvCxnSpPr>
      <xdr:spPr>
        <a:xfrm>
          <a:off x="1008380" y="1671256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05" name="n_1aveValue【港湾・漁港】&#10;有形固定資産減価償却率"/>
        <xdr:cNvSpPr txBox="1"/>
      </xdr:nvSpPr>
      <xdr:spPr>
        <a:xfrm>
          <a:off x="3170564" y="1756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06" name="n_2aveValue【港湾・漁港】&#10;有形固定資産減価償却率"/>
        <xdr:cNvSpPr txBox="1"/>
      </xdr:nvSpPr>
      <xdr:spPr>
        <a:xfrm>
          <a:off x="2385704" y="1753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85741</xdr:rowOff>
    </xdr:from>
    <xdr:ext cx="405111" cy="259045"/>
    <xdr:sp macro="" textlink="">
      <xdr:nvSpPr>
        <xdr:cNvPr id="407" name="n_3aveValue【港湾・漁港】&#10;有形固定資産減価償却率"/>
        <xdr:cNvSpPr txBox="1"/>
      </xdr:nvSpPr>
      <xdr:spPr>
        <a:xfrm>
          <a:off x="1611004" y="1752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08" name="n_4aveValue【港湾・漁港】&#10;有形固定資産減価償却率"/>
        <xdr:cNvSpPr txBox="1"/>
      </xdr:nvSpPr>
      <xdr:spPr>
        <a:xfrm>
          <a:off x="83630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122572</xdr:rowOff>
    </xdr:from>
    <xdr:ext cx="405111" cy="259045"/>
    <xdr:sp macro="" textlink="">
      <xdr:nvSpPr>
        <xdr:cNvPr id="409" name="n_1mainValue【港湾・漁港】&#10;有形固定資産減価償却率"/>
        <xdr:cNvSpPr txBox="1"/>
      </xdr:nvSpPr>
      <xdr:spPr>
        <a:xfrm>
          <a:off x="3170564" y="1655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46372</xdr:rowOff>
    </xdr:from>
    <xdr:ext cx="405111" cy="259045"/>
    <xdr:sp macro="" textlink="">
      <xdr:nvSpPr>
        <xdr:cNvPr id="410" name="n_2mainValue【港湾・漁港】&#10;有形固定資産減価償却率"/>
        <xdr:cNvSpPr txBox="1"/>
      </xdr:nvSpPr>
      <xdr:spPr>
        <a:xfrm>
          <a:off x="2385704" y="1647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12082</xdr:rowOff>
    </xdr:from>
    <xdr:ext cx="405111" cy="259045"/>
    <xdr:sp macro="" textlink="">
      <xdr:nvSpPr>
        <xdr:cNvPr id="411" name="n_3mainValue【港湾・漁港】&#10;有形固定資産減価償却率"/>
        <xdr:cNvSpPr txBox="1"/>
      </xdr:nvSpPr>
      <xdr:spPr>
        <a:xfrm>
          <a:off x="1611004" y="1644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12082</xdr:rowOff>
    </xdr:from>
    <xdr:ext cx="405111" cy="259045"/>
    <xdr:sp macro="" textlink="">
      <xdr:nvSpPr>
        <xdr:cNvPr id="412" name="n_4mainValue【港湾・漁港】&#10;有形固定資産減価償却率"/>
        <xdr:cNvSpPr txBox="1"/>
      </xdr:nvSpPr>
      <xdr:spPr>
        <a:xfrm>
          <a:off x="836304" y="1644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4" name="テキスト ボックス 423"/>
        <xdr:cNvSpPr txBox="1"/>
      </xdr:nvSpPr>
      <xdr:spPr>
        <a:xfrm>
          <a:off x="5600834" y="17932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6" name="テキスト ボックス 425"/>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28" name="テキスト ボックス 427"/>
        <xdr:cNvSpPr txBox="1"/>
      </xdr:nvSpPr>
      <xdr:spPr>
        <a:xfrm>
          <a:off x="5209768" y="1681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0" name="テキスト ボックス 429"/>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32" name="直線コネクタ 431"/>
        <xdr:cNvCxnSpPr/>
      </xdr:nvCxnSpPr>
      <xdr:spPr>
        <a:xfrm flipV="1">
          <a:off x="9219565" y="16907456"/>
          <a:ext cx="0" cy="116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33" name="【港湾・漁港】&#10;一人当たり有形固定資産（償却資産）額最小値テキスト"/>
        <xdr:cNvSpPr txBox="1"/>
      </xdr:nvSpPr>
      <xdr:spPr>
        <a:xfrm>
          <a:off x="9258300" y="1807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34" name="直線コネクタ 433"/>
        <xdr:cNvCxnSpPr/>
      </xdr:nvCxnSpPr>
      <xdr:spPr>
        <a:xfrm>
          <a:off x="9154160" y="18070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35" name="【港湾・漁港】&#10;一人当たり有形固定資産（償却資産）額最大値テキスト"/>
        <xdr:cNvSpPr txBox="1"/>
      </xdr:nvSpPr>
      <xdr:spPr>
        <a:xfrm>
          <a:off x="9258300" y="16686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36" name="直線コネクタ 435"/>
        <xdr:cNvCxnSpPr/>
      </xdr:nvCxnSpPr>
      <xdr:spPr>
        <a:xfrm>
          <a:off x="9154160" y="16907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43904</xdr:rowOff>
    </xdr:from>
    <xdr:ext cx="599010" cy="259045"/>
    <xdr:sp macro="" textlink="">
      <xdr:nvSpPr>
        <xdr:cNvPr id="437" name="【港湾・漁港】&#10;一人当たり有形固定資産（償却資産）額平均値テキスト"/>
        <xdr:cNvSpPr txBox="1"/>
      </xdr:nvSpPr>
      <xdr:spPr>
        <a:xfrm>
          <a:off x="9258300" y="17813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38" name="フローチャート: 判断 437"/>
        <xdr:cNvSpPr/>
      </xdr:nvSpPr>
      <xdr:spPr>
        <a:xfrm>
          <a:off x="9192260" y="178353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39" name="フローチャート: 判断 438"/>
        <xdr:cNvSpPr/>
      </xdr:nvSpPr>
      <xdr:spPr>
        <a:xfrm>
          <a:off x="8445500" y="1781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40" name="フローチャート: 判断 439"/>
        <xdr:cNvSpPr/>
      </xdr:nvSpPr>
      <xdr:spPr>
        <a:xfrm>
          <a:off x="7670800" y="17815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41" name="フローチャート: 判断 440"/>
        <xdr:cNvSpPr/>
      </xdr:nvSpPr>
      <xdr:spPr>
        <a:xfrm>
          <a:off x="6873240" y="1779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42" name="フローチャート: 判断 441"/>
        <xdr:cNvSpPr/>
      </xdr:nvSpPr>
      <xdr:spPr>
        <a:xfrm>
          <a:off x="6098540" y="17878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27558</xdr:rowOff>
    </xdr:from>
    <xdr:to>
      <xdr:col>50</xdr:col>
      <xdr:colOff>165100</xdr:colOff>
      <xdr:row>102</xdr:row>
      <xdr:rowOff>129158</xdr:rowOff>
    </xdr:to>
    <xdr:sp macro="" textlink="">
      <xdr:nvSpPr>
        <xdr:cNvPr id="448" name="楕円 447"/>
        <xdr:cNvSpPr/>
      </xdr:nvSpPr>
      <xdr:spPr>
        <a:xfrm>
          <a:off x="8445500" y="171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46946</xdr:rowOff>
    </xdr:from>
    <xdr:to>
      <xdr:col>46</xdr:col>
      <xdr:colOff>38100</xdr:colOff>
      <xdr:row>102</xdr:row>
      <xdr:rowOff>148546</xdr:rowOff>
    </xdr:to>
    <xdr:sp macro="" textlink="">
      <xdr:nvSpPr>
        <xdr:cNvPr id="449" name="楕円 448"/>
        <xdr:cNvSpPr/>
      </xdr:nvSpPr>
      <xdr:spPr>
        <a:xfrm>
          <a:off x="7670800" y="171462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78358</xdr:rowOff>
    </xdr:from>
    <xdr:to>
      <xdr:col>50</xdr:col>
      <xdr:colOff>114300</xdr:colOff>
      <xdr:row>102</xdr:row>
      <xdr:rowOff>97746</xdr:rowOff>
    </xdr:to>
    <xdr:cxnSp macro="">
      <xdr:nvCxnSpPr>
        <xdr:cNvPr id="450" name="直線コネクタ 449"/>
        <xdr:cNvCxnSpPr/>
      </xdr:nvCxnSpPr>
      <xdr:spPr>
        <a:xfrm flipV="1">
          <a:off x="7713980" y="17177638"/>
          <a:ext cx="78232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74823</xdr:rowOff>
    </xdr:from>
    <xdr:to>
      <xdr:col>41</xdr:col>
      <xdr:colOff>101600</xdr:colOff>
      <xdr:row>103</xdr:row>
      <xdr:rowOff>4973</xdr:rowOff>
    </xdr:to>
    <xdr:sp macro="" textlink="">
      <xdr:nvSpPr>
        <xdr:cNvPr id="451" name="楕円 450"/>
        <xdr:cNvSpPr/>
      </xdr:nvSpPr>
      <xdr:spPr>
        <a:xfrm>
          <a:off x="6873240" y="17174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97746</xdr:rowOff>
    </xdr:from>
    <xdr:to>
      <xdr:col>45</xdr:col>
      <xdr:colOff>177800</xdr:colOff>
      <xdr:row>102</xdr:row>
      <xdr:rowOff>125623</xdr:rowOff>
    </xdr:to>
    <xdr:cxnSp macro="">
      <xdr:nvCxnSpPr>
        <xdr:cNvPr id="452" name="直線コネクタ 451"/>
        <xdr:cNvCxnSpPr/>
      </xdr:nvCxnSpPr>
      <xdr:spPr>
        <a:xfrm flipV="1">
          <a:off x="6924040" y="17197026"/>
          <a:ext cx="78994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81699</xdr:rowOff>
    </xdr:from>
    <xdr:to>
      <xdr:col>36</xdr:col>
      <xdr:colOff>165100</xdr:colOff>
      <xdr:row>108</xdr:row>
      <xdr:rowOff>11849</xdr:rowOff>
    </xdr:to>
    <xdr:sp macro="" textlink="">
      <xdr:nvSpPr>
        <xdr:cNvPr id="453" name="楕円 452"/>
        <xdr:cNvSpPr/>
      </xdr:nvSpPr>
      <xdr:spPr>
        <a:xfrm>
          <a:off x="6098540" y="18019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125623</xdr:rowOff>
    </xdr:from>
    <xdr:to>
      <xdr:col>41</xdr:col>
      <xdr:colOff>50800</xdr:colOff>
      <xdr:row>107</xdr:row>
      <xdr:rowOff>132499</xdr:rowOff>
    </xdr:to>
    <xdr:cxnSp macro="">
      <xdr:nvCxnSpPr>
        <xdr:cNvPr id="454" name="直線コネクタ 453"/>
        <xdr:cNvCxnSpPr/>
      </xdr:nvCxnSpPr>
      <xdr:spPr>
        <a:xfrm flipV="1">
          <a:off x="6149340" y="17224903"/>
          <a:ext cx="774700" cy="84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135180</xdr:rowOff>
    </xdr:from>
    <xdr:ext cx="599010" cy="259045"/>
    <xdr:sp macro="" textlink="">
      <xdr:nvSpPr>
        <xdr:cNvPr id="455" name="n_1aveValue【港湾・漁港】&#10;一人当たり有形固定資産（償却資産）額"/>
        <xdr:cNvSpPr txBox="1"/>
      </xdr:nvSpPr>
      <xdr:spPr>
        <a:xfrm>
          <a:off x="8214575" y="1790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137941</xdr:rowOff>
    </xdr:from>
    <xdr:ext cx="599010" cy="259045"/>
    <xdr:sp macro="" textlink="">
      <xdr:nvSpPr>
        <xdr:cNvPr id="456" name="n_2aveValue【港湾・漁港】&#10;一人当たり有形固定資産（償却資産）額"/>
        <xdr:cNvSpPr txBox="1"/>
      </xdr:nvSpPr>
      <xdr:spPr>
        <a:xfrm>
          <a:off x="7444955" y="1790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122142</xdr:rowOff>
    </xdr:from>
    <xdr:ext cx="599010" cy="259045"/>
    <xdr:sp macro="" textlink="">
      <xdr:nvSpPr>
        <xdr:cNvPr id="457" name="n_3aveValue【港湾・漁港】&#10;一人当たり有形固定資産（償却資産）額"/>
        <xdr:cNvSpPr txBox="1"/>
      </xdr:nvSpPr>
      <xdr:spPr>
        <a:xfrm>
          <a:off x="6670255" y="1789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58" name="n_4aveValue【港湾・漁港】&#10;一人当たり有形固定資産（償却資産）額"/>
        <xdr:cNvSpPr txBox="1"/>
      </xdr:nvSpPr>
      <xdr:spPr>
        <a:xfrm>
          <a:off x="5872695" y="1765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145685</xdr:rowOff>
    </xdr:from>
    <xdr:ext cx="690189" cy="259045"/>
    <xdr:sp macro="" textlink="">
      <xdr:nvSpPr>
        <xdr:cNvPr id="459" name="n_1mainValue【港湾・漁港】&#10;一人当たり有形固定資産（償却資産）額"/>
        <xdr:cNvSpPr txBox="1"/>
      </xdr:nvSpPr>
      <xdr:spPr>
        <a:xfrm>
          <a:off x="8184225" y="16909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165073</xdr:rowOff>
    </xdr:from>
    <xdr:ext cx="690189" cy="259045"/>
    <xdr:sp macro="" textlink="">
      <xdr:nvSpPr>
        <xdr:cNvPr id="460" name="n_2mainValue【港湾・漁港】&#10;一人当たり有形固定資産（償却資産）額"/>
        <xdr:cNvSpPr txBox="1"/>
      </xdr:nvSpPr>
      <xdr:spPr>
        <a:xfrm>
          <a:off x="7399365" y="16929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101</xdr:row>
      <xdr:rowOff>21500</xdr:rowOff>
    </xdr:from>
    <xdr:ext cx="690189" cy="259045"/>
    <xdr:sp macro="" textlink="">
      <xdr:nvSpPr>
        <xdr:cNvPr id="461" name="n_3mainValue【港湾・漁港】&#10;一人当たり有形固定資産（償却資産）額"/>
        <xdr:cNvSpPr txBox="1"/>
      </xdr:nvSpPr>
      <xdr:spPr>
        <a:xfrm>
          <a:off x="6624665" y="16953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2976</xdr:rowOff>
    </xdr:from>
    <xdr:ext cx="469744" cy="259045"/>
    <xdr:sp macro="" textlink="">
      <xdr:nvSpPr>
        <xdr:cNvPr id="462" name="n_4mainValue【港湾・漁港】&#10;一人当たり有形固定資産（償却資産）額"/>
        <xdr:cNvSpPr txBox="1"/>
      </xdr:nvSpPr>
      <xdr:spPr>
        <a:xfrm>
          <a:off x="5937328" y="181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87" name="直線コネクタ 486"/>
        <xdr:cNvCxnSpPr/>
      </xdr:nvCxnSpPr>
      <xdr:spPr>
        <a:xfrm flipV="1">
          <a:off x="14375764" y="56483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88" name="【認定こども園・幼稚園・保育所】&#10;有形固定資産減価償却率最小値テキスト"/>
        <xdr:cNvSpPr txBox="1"/>
      </xdr:nvSpPr>
      <xdr:spPr>
        <a:xfrm>
          <a:off x="144145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89" name="直線コネクタ 488"/>
        <xdr:cNvCxnSpPr/>
      </xdr:nvCxnSpPr>
      <xdr:spPr>
        <a:xfrm>
          <a:off x="14287500" y="6894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90" name="【認定こども園・幼稚園・保育所】&#10;有形固定資産減価償却率最大値テキスト"/>
        <xdr:cNvSpPr txBox="1"/>
      </xdr:nvSpPr>
      <xdr:spPr>
        <a:xfrm>
          <a:off x="144145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91" name="直線コネクタ 490"/>
        <xdr:cNvCxnSpPr/>
      </xdr:nvCxnSpPr>
      <xdr:spPr>
        <a:xfrm>
          <a:off x="14287500" y="5648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92" name="【認定こども園・幼稚園・保育所】&#10;有形固定資産減価償却率平均値テキスト"/>
        <xdr:cNvSpPr txBox="1"/>
      </xdr:nvSpPr>
      <xdr:spPr>
        <a:xfrm>
          <a:off x="14414500" y="617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93" name="フローチャート: 判断 492"/>
        <xdr:cNvSpPr/>
      </xdr:nvSpPr>
      <xdr:spPr>
        <a:xfrm>
          <a:off x="14325600" y="61995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4" name="フローチャート: 判断 493"/>
        <xdr:cNvSpPr/>
      </xdr:nvSpPr>
      <xdr:spPr>
        <a:xfrm>
          <a:off x="135788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5" name="フローチャート: 判断 494"/>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96" name="フローチャート: 判断 495"/>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97" name="フローチャート: 判断 496"/>
        <xdr:cNvSpPr/>
      </xdr:nvSpPr>
      <xdr:spPr>
        <a:xfrm>
          <a:off x="1123188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503" name="楕円 502"/>
        <xdr:cNvSpPr/>
      </xdr:nvSpPr>
      <xdr:spPr>
        <a:xfrm>
          <a:off x="13578840" y="593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42545</xdr:rowOff>
    </xdr:from>
    <xdr:to>
      <xdr:col>76</xdr:col>
      <xdr:colOff>165100</xdr:colOff>
      <xdr:row>35</xdr:row>
      <xdr:rowOff>144145</xdr:rowOff>
    </xdr:to>
    <xdr:sp macro="" textlink="">
      <xdr:nvSpPr>
        <xdr:cNvPr id="504" name="楕円 503"/>
        <xdr:cNvSpPr/>
      </xdr:nvSpPr>
      <xdr:spPr>
        <a:xfrm>
          <a:off x="1280414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93345</xdr:rowOff>
    </xdr:from>
    <xdr:to>
      <xdr:col>81</xdr:col>
      <xdr:colOff>50800</xdr:colOff>
      <xdr:row>35</xdr:row>
      <xdr:rowOff>121920</xdr:rowOff>
    </xdr:to>
    <xdr:cxnSp macro="">
      <xdr:nvCxnSpPr>
        <xdr:cNvPr id="505" name="直線コネクタ 504"/>
        <xdr:cNvCxnSpPr/>
      </xdr:nvCxnSpPr>
      <xdr:spPr>
        <a:xfrm>
          <a:off x="12854940" y="596074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55880</xdr:rowOff>
    </xdr:from>
    <xdr:to>
      <xdr:col>72</xdr:col>
      <xdr:colOff>38100</xdr:colOff>
      <xdr:row>36</xdr:row>
      <xdr:rowOff>157480</xdr:rowOff>
    </xdr:to>
    <xdr:sp macro="" textlink="">
      <xdr:nvSpPr>
        <xdr:cNvPr id="506" name="楕円 505"/>
        <xdr:cNvSpPr/>
      </xdr:nvSpPr>
      <xdr:spPr>
        <a:xfrm>
          <a:off x="12029440" y="6090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93345</xdr:rowOff>
    </xdr:from>
    <xdr:to>
      <xdr:col>76</xdr:col>
      <xdr:colOff>114300</xdr:colOff>
      <xdr:row>36</xdr:row>
      <xdr:rowOff>106680</xdr:rowOff>
    </xdr:to>
    <xdr:cxnSp macro="">
      <xdr:nvCxnSpPr>
        <xdr:cNvPr id="507" name="直線コネクタ 506"/>
        <xdr:cNvCxnSpPr/>
      </xdr:nvCxnSpPr>
      <xdr:spPr>
        <a:xfrm flipV="1">
          <a:off x="12072620" y="5960745"/>
          <a:ext cx="78232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55880</xdr:rowOff>
    </xdr:from>
    <xdr:to>
      <xdr:col>67</xdr:col>
      <xdr:colOff>101600</xdr:colOff>
      <xdr:row>36</xdr:row>
      <xdr:rowOff>157480</xdr:rowOff>
    </xdr:to>
    <xdr:sp macro="" textlink="">
      <xdr:nvSpPr>
        <xdr:cNvPr id="508" name="楕円 507"/>
        <xdr:cNvSpPr/>
      </xdr:nvSpPr>
      <xdr:spPr>
        <a:xfrm>
          <a:off x="1123188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106680</xdr:rowOff>
    </xdr:from>
    <xdr:to>
      <xdr:col>71</xdr:col>
      <xdr:colOff>177800</xdr:colOff>
      <xdr:row>36</xdr:row>
      <xdr:rowOff>106680</xdr:rowOff>
    </xdr:to>
    <xdr:cxnSp macro="">
      <xdr:nvCxnSpPr>
        <xdr:cNvPr id="509" name="直線コネクタ 508"/>
        <xdr:cNvCxnSpPr/>
      </xdr:nvCxnSpPr>
      <xdr:spPr>
        <a:xfrm>
          <a:off x="11282680" y="61417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10" name="n_1aveValue【認定こども園・幼稚園・保育所】&#10;有形固定資産減価償却率"/>
        <xdr:cNvSpPr txBox="1"/>
      </xdr:nvSpPr>
      <xdr:spPr>
        <a:xfrm>
          <a:off x="134372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11" name="n_2aveValue【認定こども園・幼稚園・保育所】&#10;有形固定資産減価償却率"/>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12" name="n_3aveValue【認定こども園・幼稚園・保育所】&#10;有形固定資産減価償却率"/>
        <xdr:cNvSpPr txBox="1"/>
      </xdr:nvSpPr>
      <xdr:spPr>
        <a:xfrm>
          <a:off x="119005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513" name="n_4aveValue【認定こども園・幼稚園・保育所】&#10;有形固定資産減価償却率"/>
        <xdr:cNvSpPr txBox="1"/>
      </xdr:nvSpPr>
      <xdr:spPr>
        <a:xfrm>
          <a:off x="1110298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514" name="n_1mainValue【認定こども園・幼稚園・保育所】&#10;有形固定資産減価償却率"/>
        <xdr:cNvSpPr txBox="1"/>
      </xdr:nvSpPr>
      <xdr:spPr>
        <a:xfrm>
          <a:off x="134372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160672</xdr:rowOff>
    </xdr:from>
    <xdr:ext cx="405111" cy="259045"/>
    <xdr:sp macro="" textlink="">
      <xdr:nvSpPr>
        <xdr:cNvPr id="515" name="n_2mainValue【認定こども園・幼稚園・保育所】&#10;有形固定資産減価償却率"/>
        <xdr:cNvSpPr txBox="1"/>
      </xdr:nvSpPr>
      <xdr:spPr>
        <a:xfrm>
          <a:off x="126752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2557</xdr:rowOff>
    </xdr:from>
    <xdr:ext cx="405111" cy="259045"/>
    <xdr:sp macro="" textlink="">
      <xdr:nvSpPr>
        <xdr:cNvPr id="516" name="n_3mainValue【認定こども園・幼稚園・保育所】&#10;有形固定資産減価償却率"/>
        <xdr:cNvSpPr txBox="1"/>
      </xdr:nvSpPr>
      <xdr:spPr>
        <a:xfrm>
          <a:off x="119005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2557</xdr:rowOff>
    </xdr:from>
    <xdr:ext cx="405111" cy="259045"/>
    <xdr:sp macro="" textlink="">
      <xdr:nvSpPr>
        <xdr:cNvPr id="517" name="n_4mainValue【認定こども園・幼稚園・保育所】&#10;有形固定資産減価償却率"/>
        <xdr:cNvSpPr txBox="1"/>
      </xdr:nvSpPr>
      <xdr:spPr>
        <a:xfrm>
          <a:off x="1110298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39" name="直線コネクタ 538"/>
        <xdr:cNvCxnSpPr/>
      </xdr:nvCxnSpPr>
      <xdr:spPr>
        <a:xfrm flipV="1">
          <a:off x="19509104" y="5707380"/>
          <a:ext cx="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0" name="【認定こども園・幼稚園・保育所】&#10;一人当たり面積最小値テキスト"/>
        <xdr:cNvSpPr txBox="1"/>
      </xdr:nvSpPr>
      <xdr:spPr>
        <a:xfrm>
          <a:off x="1954784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41" name="直線コネクタ 540"/>
        <xdr:cNvCxnSpPr/>
      </xdr:nvCxnSpPr>
      <xdr:spPr>
        <a:xfrm>
          <a:off x="1944370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42" name="【認定こども園・幼稚園・保育所】&#10;一人当たり面積最大値テキスト"/>
        <xdr:cNvSpPr txBox="1"/>
      </xdr:nvSpPr>
      <xdr:spPr>
        <a:xfrm>
          <a:off x="1954784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43" name="直線コネクタ 542"/>
        <xdr:cNvCxnSpPr/>
      </xdr:nvCxnSpPr>
      <xdr:spPr>
        <a:xfrm>
          <a:off x="1944370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544" name="【認定こども園・幼稚園・保育所】&#10;一人当たり面積平均値テキスト"/>
        <xdr:cNvSpPr txBox="1"/>
      </xdr:nvSpPr>
      <xdr:spPr>
        <a:xfrm>
          <a:off x="1954784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45" name="フローチャート: 判断 544"/>
        <xdr:cNvSpPr/>
      </xdr:nvSpPr>
      <xdr:spPr>
        <a:xfrm>
          <a:off x="19458940" y="66365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46" name="フローチャート: 判断 545"/>
        <xdr:cNvSpPr/>
      </xdr:nvSpPr>
      <xdr:spPr>
        <a:xfrm>
          <a:off x="18735040" y="66227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47" name="フローチャート: 判断 546"/>
        <xdr:cNvSpPr/>
      </xdr:nvSpPr>
      <xdr:spPr>
        <a:xfrm>
          <a:off x="179374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48" name="フローチャート: 判断 547"/>
        <xdr:cNvSpPr/>
      </xdr:nvSpPr>
      <xdr:spPr>
        <a:xfrm>
          <a:off x="171627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49" name="フローチャート: 判断 548"/>
        <xdr:cNvSpPr/>
      </xdr:nvSpPr>
      <xdr:spPr>
        <a:xfrm>
          <a:off x="16388080" y="6625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45974</xdr:rowOff>
    </xdr:from>
    <xdr:to>
      <xdr:col>112</xdr:col>
      <xdr:colOff>38100</xdr:colOff>
      <xdr:row>37</xdr:row>
      <xdr:rowOff>147574</xdr:rowOff>
    </xdr:to>
    <xdr:sp macro="" textlink="">
      <xdr:nvSpPr>
        <xdr:cNvPr id="555" name="楕円 554"/>
        <xdr:cNvSpPr/>
      </xdr:nvSpPr>
      <xdr:spPr>
        <a:xfrm>
          <a:off x="18735040" y="6248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25400</xdr:rowOff>
    </xdr:from>
    <xdr:to>
      <xdr:col>107</xdr:col>
      <xdr:colOff>101600</xdr:colOff>
      <xdr:row>35</xdr:row>
      <xdr:rowOff>127000</xdr:rowOff>
    </xdr:to>
    <xdr:sp macro="" textlink="">
      <xdr:nvSpPr>
        <xdr:cNvPr id="556" name="楕円 555"/>
        <xdr:cNvSpPr/>
      </xdr:nvSpPr>
      <xdr:spPr>
        <a:xfrm>
          <a:off x="1793748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76200</xdr:rowOff>
    </xdr:from>
    <xdr:to>
      <xdr:col>111</xdr:col>
      <xdr:colOff>177800</xdr:colOff>
      <xdr:row>37</xdr:row>
      <xdr:rowOff>96774</xdr:rowOff>
    </xdr:to>
    <xdr:cxnSp macro="">
      <xdr:nvCxnSpPr>
        <xdr:cNvPr id="557" name="直線コネクタ 556"/>
        <xdr:cNvCxnSpPr/>
      </xdr:nvCxnSpPr>
      <xdr:spPr>
        <a:xfrm>
          <a:off x="17988280" y="5943600"/>
          <a:ext cx="789940"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91694</xdr:rowOff>
    </xdr:from>
    <xdr:to>
      <xdr:col>102</xdr:col>
      <xdr:colOff>165100</xdr:colOff>
      <xdr:row>37</xdr:row>
      <xdr:rowOff>21844</xdr:rowOff>
    </xdr:to>
    <xdr:sp macro="" textlink="">
      <xdr:nvSpPr>
        <xdr:cNvPr id="558" name="楕円 557"/>
        <xdr:cNvSpPr/>
      </xdr:nvSpPr>
      <xdr:spPr>
        <a:xfrm>
          <a:off x="17162780" y="6126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76200</xdr:rowOff>
    </xdr:from>
    <xdr:to>
      <xdr:col>107</xdr:col>
      <xdr:colOff>50800</xdr:colOff>
      <xdr:row>36</xdr:row>
      <xdr:rowOff>142494</xdr:rowOff>
    </xdr:to>
    <xdr:cxnSp macro="">
      <xdr:nvCxnSpPr>
        <xdr:cNvPr id="559" name="直線コネクタ 558"/>
        <xdr:cNvCxnSpPr/>
      </xdr:nvCxnSpPr>
      <xdr:spPr>
        <a:xfrm flipV="1">
          <a:off x="17213580" y="5943600"/>
          <a:ext cx="7747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105410</xdr:rowOff>
    </xdr:from>
    <xdr:to>
      <xdr:col>98</xdr:col>
      <xdr:colOff>38100</xdr:colOff>
      <xdr:row>37</xdr:row>
      <xdr:rowOff>35560</xdr:rowOff>
    </xdr:to>
    <xdr:sp macro="" textlink="">
      <xdr:nvSpPr>
        <xdr:cNvPr id="560" name="楕円 559"/>
        <xdr:cNvSpPr/>
      </xdr:nvSpPr>
      <xdr:spPr>
        <a:xfrm>
          <a:off x="16388080" y="6140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142494</xdr:rowOff>
    </xdr:from>
    <xdr:to>
      <xdr:col>102</xdr:col>
      <xdr:colOff>114300</xdr:colOff>
      <xdr:row>36</xdr:row>
      <xdr:rowOff>156210</xdr:rowOff>
    </xdr:to>
    <xdr:cxnSp macro="">
      <xdr:nvCxnSpPr>
        <xdr:cNvPr id="561" name="直線コネクタ 560"/>
        <xdr:cNvCxnSpPr/>
      </xdr:nvCxnSpPr>
      <xdr:spPr>
        <a:xfrm flipV="1">
          <a:off x="16431260" y="6177534"/>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562" name="n_1aveValue【認定こども園・幼稚園・保育所】&#10;一人当たり面積"/>
        <xdr:cNvSpPr txBox="1"/>
      </xdr:nvSpPr>
      <xdr:spPr>
        <a:xfrm>
          <a:off x="18561127" y="67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63" name="n_2aveValue【認定こども園・幼稚園・保育所】&#10;一人当たり面積"/>
        <xdr:cNvSpPr txBox="1"/>
      </xdr:nvSpPr>
      <xdr:spPr>
        <a:xfrm>
          <a:off x="1777626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564" name="n_3aveValue【認定こども園・幼稚園・保育所】&#10;一人当たり面積"/>
        <xdr:cNvSpPr txBox="1"/>
      </xdr:nvSpPr>
      <xdr:spPr>
        <a:xfrm>
          <a:off x="1700156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65" name="n_4aveValue【認定こども園・幼稚園・保育所】&#10;一人当たり面積"/>
        <xdr:cNvSpPr txBox="1"/>
      </xdr:nvSpPr>
      <xdr:spPr>
        <a:xfrm>
          <a:off x="162268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164101</xdr:rowOff>
    </xdr:from>
    <xdr:ext cx="469744" cy="259045"/>
    <xdr:sp macro="" textlink="">
      <xdr:nvSpPr>
        <xdr:cNvPr id="566" name="n_1mainValue【認定こども園・幼稚園・保育所】&#10;一人当たり面積"/>
        <xdr:cNvSpPr txBox="1"/>
      </xdr:nvSpPr>
      <xdr:spPr>
        <a:xfrm>
          <a:off x="18561127"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143527</xdr:rowOff>
    </xdr:from>
    <xdr:ext cx="469744" cy="259045"/>
    <xdr:sp macro="" textlink="">
      <xdr:nvSpPr>
        <xdr:cNvPr id="567" name="n_2mainValue【認定こども園・幼稚園・保育所】&#10;一人当たり面積"/>
        <xdr:cNvSpPr txBox="1"/>
      </xdr:nvSpPr>
      <xdr:spPr>
        <a:xfrm>
          <a:off x="1777626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38371</xdr:rowOff>
    </xdr:from>
    <xdr:ext cx="469744" cy="259045"/>
    <xdr:sp macro="" textlink="">
      <xdr:nvSpPr>
        <xdr:cNvPr id="568" name="n_3mainValue【認定こども園・幼稚園・保育所】&#10;一人当たり面積"/>
        <xdr:cNvSpPr txBox="1"/>
      </xdr:nvSpPr>
      <xdr:spPr>
        <a:xfrm>
          <a:off x="17001567" y="59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52087</xdr:rowOff>
    </xdr:from>
    <xdr:ext cx="469744" cy="259045"/>
    <xdr:sp macro="" textlink="">
      <xdr:nvSpPr>
        <xdr:cNvPr id="569" name="n_4mainValue【認定こども園・幼稚園・保育所】&#10;一人当たり面積"/>
        <xdr:cNvSpPr txBox="1"/>
      </xdr:nvSpPr>
      <xdr:spPr>
        <a:xfrm>
          <a:off x="1622686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2" name="テキスト ボックス 58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2" name="テキスト ボックス 59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95" name="直線コネクタ 594"/>
        <xdr:cNvCxnSpPr/>
      </xdr:nvCxnSpPr>
      <xdr:spPr>
        <a:xfrm flipV="1">
          <a:off x="14375764" y="9365524"/>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96" name="【学校施設】&#10;有形固定資産減価償却率最小値テキスト"/>
        <xdr:cNvSpPr txBox="1"/>
      </xdr:nvSpPr>
      <xdr:spPr>
        <a:xfrm>
          <a:off x="14414500" y="1063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97" name="直線コネクタ 596"/>
        <xdr:cNvCxnSpPr/>
      </xdr:nvCxnSpPr>
      <xdr:spPr>
        <a:xfrm>
          <a:off x="14287500" y="10626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98" name="【学校施設】&#10;有形固定資産減価償却率最大値テキスト"/>
        <xdr:cNvSpPr txBox="1"/>
      </xdr:nvSpPr>
      <xdr:spPr>
        <a:xfrm>
          <a:off x="14414500" y="91445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99" name="直線コネクタ 598"/>
        <xdr:cNvCxnSpPr/>
      </xdr:nvCxnSpPr>
      <xdr:spPr>
        <a:xfrm>
          <a:off x="14287500" y="9365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00" name="【学校施設】&#10;有形固定資産減価償却率平均値テキスト"/>
        <xdr:cNvSpPr txBox="1"/>
      </xdr:nvSpPr>
      <xdr:spPr>
        <a:xfrm>
          <a:off x="144145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01" name="フローチャート: 判断 600"/>
        <xdr:cNvSpPr/>
      </xdr:nvSpPr>
      <xdr:spPr>
        <a:xfrm>
          <a:off x="14325600" y="101610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02" name="フローチャート: 判断 601"/>
        <xdr:cNvSpPr/>
      </xdr:nvSpPr>
      <xdr:spPr>
        <a:xfrm>
          <a:off x="1357884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03" name="フローチャート: 判断 602"/>
        <xdr:cNvSpPr/>
      </xdr:nvSpPr>
      <xdr:spPr>
        <a:xfrm>
          <a:off x="1280414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04" name="フローチャート: 判断 603"/>
        <xdr:cNvSpPr/>
      </xdr:nvSpPr>
      <xdr:spPr>
        <a:xfrm>
          <a:off x="1202944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05" name="フローチャート: 判断 604"/>
        <xdr:cNvSpPr/>
      </xdr:nvSpPr>
      <xdr:spPr>
        <a:xfrm>
          <a:off x="1123188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611" name="楕円 610"/>
        <xdr:cNvSpPr/>
      </xdr:nvSpPr>
      <xdr:spPr>
        <a:xfrm>
          <a:off x="13578840" y="9983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12" name="楕円 611"/>
        <xdr:cNvSpPr/>
      </xdr:nvSpPr>
      <xdr:spPr>
        <a:xfrm>
          <a:off x="1280414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143691</xdr:rowOff>
    </xdr:to>
    <xdr:cxnSp macro="">
      <xdr:nvCxnSpPr>
        <xdr:cNvPr id="613" name="直線コネクタ 612"/>
        <xdr:cNvCxnSpPr/>
      </xdr:nvCxnSpPr>
      <xdr:spPr>
        <a:xfrm>
          <a:off x="12854940" y="9964238"/>
          <a:ext cx="7747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14" name="楕円 613"/>
        <xdr:cNvSpPr/>
      </xdr:nvSpPr>
      <xdr:spPr>
        <a:xfrm>
          <a:off x="12029440" y="99167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76744</xdr:rowOff>
    </xdr:to>
    <xdr:cxnSp macro="">
      <xdr:nvCxnSpPr>
        <xdr:cNvPr id="615" name="直線コネクタ 614"/>
        <xdr:cNvCxnSpPr/>
      </xdr:nvCxnSpPr>
      <xdr:spPr>
        <a:xfrm flipV="1">
          <a:off x="12072620" y="9964238"/>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25944</xdr:rowOff>
    </xdr:from>
    <xdr:to>
      <xdr:col>67</xdr:col>
      <xdr:colOff>101600</xdr:colOff>
      <xdr:row>59</xdr:row>
      <xdr:rowOff>127544</xdr:rowOff>
    </xdr:to>
    <xdr:sp macro="" textlink="">
      <xdr:nvSpPr>
        <xdr:cNvPr id="616" name="楕円 615"/>
        <xdr:cNvSpPr/>
      </xdr:nvSpPr>
      <xdr:spPr>
        <a:xfrm>
          <a:off x="11231880" y="9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76744</xdr:rowOff>
    </xdr:from>
    <xdr:to>
      <xdr:col>71</xdr:col>
      <xdr:colOff>177800</xdr:colOff>
      <xdr:row>59</xdr:row>
      <xdr:rowOff>76744</xdr:rowOff>
    </xdr:to>
    <xdr:cxnSp macro="">
      <xdr:nvCxnSpPr>
        <xdr:cNvPr id="617" name="直線コネクタ 616"/>
        <xdr:cNvCxnSpPr/>
      </xdr:nvCxnSpPr>
      <xdr:spPr>
        <a:xfrm>
          <a:off x="11282680" y="99675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18" name="n_1aveValue【学校施設】&#10;有形固定資産減価償却率"/>
        <xdr:cNvSpPr txBox="1"/>
      </xdr:nvSpPr>
      <xdr:spPr>
        <a:xfrm>
          <a:off x="13437244"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19" name="n_2aveValue【学校施設】&#10;有形固定資産減価償却率"/>
        <xdr:cNvSpPr txBox="1"/>
      </xdr:nvSpPr>
      <xdr:spPr>
        <a:xfrm>
          <a:off x="1267524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20" name="n_3aveValue【学校施設】&#10;有形固定資産減価償却率"/>
        <xdr:cNvSpPr txBox="1"/>
      </xdr:nvSpPr>
      <xdr:spPr>
        <a:xfrm>
          <a:off x="119005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21" name="n_4aveValue【学校施設】&#10;有形固定資産減価償却率"/>
        <xdr:cNvSpPr txBox="1"/>
      </xdr:nvSpPr>
      <xdr:spPr>
        <a:xfrm>
          <a:off x="1110298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39568</xdr:rowOff>
    </xdr:from>
    <xdr:ext cx="405111" cy="259045"/>
    <xdr:sp macro="" textlink="">
      <xdr:nvSpPr>
        <xdr:cNvPr id="622" name="n_1mainValue【学校施設】&#10;有形固定資産減価償却率"/>
        <xdr:cNvSpPr txBox="1"/>
      </xdr:nvSpPr>
      <xdr:spPr>
        <a:xfrm>
          <a:off x="13437244" y="976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23" name="n_2mainValue【学校施設】&#10;有形固定資産減価償却率"/>
        <xdr:cNvSpPr txBox="1"/>
      </xdr:nvSpPr>
      <xdr:spPr>
        <a:xfrm>
          <a:off x="12675244" y="9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24" name="n_3mainValue【学校施設】&#10;有形固定資産減価償却率"/>
        <xdr:cNvSpPr txBox="1"/>
      </xdr:nvSpPr>
      <xdr:spPr>
        <a:xfrm>
          <a:off x="119005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25" name="n_4mainValue【学校施設】&#10;有形固定資産減価償却率"/>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6" name="テキスト ボックス 63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7" name="直線コネクタ 63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8" name="テキスト ボックス 63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9" name="直線コネクタ 63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0" name="テキスト ボックス 63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1" name="直線コネクタ 64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2" name="テキスト ボックス 64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3" name="直線コネクタ 64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4" name="テキスト ボックス 64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48" name="直線コネクタ 647"/>
        <xdr:cNvCxnSpPr/>
      </xdr:nvCxnSpPr>
      <xdr:spPr>
        <a:xfrm flipV="1">
          <a:off x="19509104" y="9387840"/>
          <a:ext cx="0" cy="144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49" name="【学校施設】&#10;一人当たり面積最小値テキスト"/>
        <xdr:cNvSpPr txBox="1"/>
      </xdr:nvSpPr>
      <xdr:spPr>
        <a:xfrm>
          <a:off x="19547840" y="108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50" name="直線コネクタ 649"/>
        <xdr:cNvCxnSpPr/>
      </xdr:nvCxnSpPr>
      <xdr:spPr>
        <a:xfrm>
          <a:off x="19443700" y="10834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1" name="【学校施設】&#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2" name="直線コネクタ 651"/>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53" name="【学校施設】&#10;一人当たり面積平均値テキスト"/>
        <xdr:cNvSpPr txBox="1"/>
      </xdr:nvSpPr>
      <xdr:spPr>
        <a:xfrm>
          <a:off x="19547840" y="1028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54" name="フローチャート: 判断 653"/>
        <xdr:cNvSpPr/>
      </xdr:nvSpPr>
      <xdr:spPr>
        <a:xfrm>
          <a:off x="19458940" y="10302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55" name="フローチャート: 判断 654"/>
        <xdr:cNvSpPr/>
      </xdr:nvSpPr>
      <xdr:spPr>
        <a:xfrm>
          <a:off x="18735040" y="10305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56" name="フローチャート: 判断 655"/>
        <xdr:cNvSpPr/>
      </xdr:nvSpPr>
      <xdr:spPr>
        <a:xfrm>
          <a:off x="17937480" y="10314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57" name="フローチャート: 判断 656"/>
        <xdr:cNvSpPr/>
      </xdr:nvSpPr>
      <xdr:spPr>
        <a:xfrm>
          <a:off x="17162780" y="10336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58" name="フローチャート: 判断 657"/>
        <xdr:cNvSpPr/>
      </xdr:nvSpPr>
      <xdr:spPr>
        <a:xfrm>
          <a:off x="16388080" y="103188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3149</xdr:rowOff>
    </xdr:from>
    <xdr:to>
      <xdr:col>112</xdr:col>
      <xdr:colOff>38100</xdr:colOff>
      <xdr:row>57</xdr:row>
      <xdr:rowOff>104749</xdr:rowOff>
    </xdr:to>
    <xdr:sp macro="" textlink="">
      <xdr:nvSpPr>
        <xdr:cNvPr id="664" name="楕円 663"/>
        <xdr:cNvSpPr/>
      </xdr:nvSpPr>
      <xdr:spPr>
        <a:xfrm>
          <a:off x="18735040" y="95586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15037</xdr:rowOff>
    </xdr:from>
    <xdr:to>
      <xdr:col>107</xdr:col>
      <xdr:colOff>101600</xdr:colOff>
      <xdr:row>58</xdr:row>
      <xdr:rowOff>116637</xdr:rowOff>
    </xdr:to>
    <xdr:sp macro="" textlink="">
      <xdr:nvSpPr>
        <xdr:cNvPr id="665" name="楕円 664"/>
        <xdr:cNvSpPr/>
      </xdr:nvSpPr>
      <xdr:spPr>
        <a:xfrm>
          <a:off x="17937480" y="97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53949</xdr:rowOff>
    </xdr:from>
    <xdr:to>
      <xdr:col>111</xdr:col>
      <xdr:colOff>177800</xdr:colOff>
      <xdr:row>58</xdr:row>
      <xdr:rowOff>65837</xdr:rowOff>
    </xdr:to>
    <xdr:cxnSp macro="">
      <xdr:nvCxnSpPr>
        <xdr:cNvPr id="666" name="直線コネクタ 665"/>
        <xdr:cNvCxnSpPr/>
      </xdr:nvCxnSpPr>
      <xdr:spPr>
        <a:xfrm flipV="1">
          <a:off x="17988280" y="9609429"/>
          <a:ext cx="789940" cy="1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160884</xdr:rowOff>
    </xdr:from>
    <xdr:to>
      <xdr:col>102</xdr:col>
      <xdr:colOff>165100</xdr:colOff>
      <xdr:row>57</xdr:row>
      <xdr:rowOff>91034</xdr:rowOff>
    </xdr:to>
    <xdr:sp macro="" textlink="">
      <xdr:nvSpPr>
        <xdr:cNvPr id="667" name="楕円 666"/>
        <xdr:cNvSpPr/>
      </xdr:nvSpPr>
      <xdr:spPr>
        <a:xfrm>
          <a:off x="17162780" y="9548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40234</xdr:rowOff>
    </xdr:from>
    <xdr:to>
      <xdr:col>107</xdr:col>
      <xdr:colOff>50800</xdr:colOff>
      <xdr:row>58</xdr:row>
      <xdr:rowOff>65837</xdr:rowOff>
    </xdr:to>
    <xdr:cxnSp macro="">
      <xdr:nvCxnSpPr>
        <xdr:cNvPr id="668" name="直線コネクタ 667"/>
        <xdr:cNvCxnSpPr/>
      </xdr:nvCxnSpPr>
      <xdr:spPr>
        <a:xfrm>
          <a:off x="17213580" y="9595714"/>
          <a:ext cx="774700" cy="19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16866</xdr:rowOff>
    </xdr:from>
    <xdr:to>
      <xdr:col>98</xdr:col>
      <xdr:colOff>38100</xdr:colOff>
      <xdr:row>57</xdr:row>
      <xdr:rowOff>118466</xdr:rowOff>
    </xdr:to>
    <xdr:sp macro="" textlink="">
      <xdr:nvSpPr>
        <xdr:cNvPr id="669" name="楕円 668"/>
        <xdr:cNvSpPr/>
      </xdr:nvSpPr>
      <xdr:spPr>
        <a:xfrm>
          <a:off x="16388080" y="95723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40234</xdr:rowOff>
    </xdr:from>
    <xdr:to>
      <xdr:col>102</xdr:col>
      <xdr:colOff>114300</xdr:colOff>
      <xdr:row>57</xdr:row>
      <xdr:rowOff>67666</xdr:rowOff>
    </xdr:to>
    <xdr:cxnSp macro="">
      <xdr:nvCxnSpPr>
        <xdr:cNvPr id="670" name="直線コネクタ 669"/>
        <xdr:cNvCxnSpPr/>
      </xdr:nvCxnSpPr>
      <xdr:spPr>
        <a:xfrm flipV="1">
          <a:off x="16431260" y="9595714"/>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71" name="n_1aveValue【学校施設】&#10;一人当たり面積"/>
        <xdr:cNvSpPr txBox="1"/>
      </xdr:nvSpPr>
      <xdr:spPr>
        <a:xfrm>
          <a:off x="18561127" y="1039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72" name="n_2aveValue【学校施設】&#10;一人当たり面積"/>
        <xdr:cNvSpPr txBox="1"/>
      </xdr:nvSpPr>
      <xdr:spPr>
        <a:xfrm>
          <a:off x="17776267" y="1040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73" name="n_3aveValue【学校施設】&#10;一人当たり面積"/>
        <xdr:cNvSpPr txBox="1"/>
      </xdr:nvSpPr>
      <xdr:spPr>
        <a:xfrm>
          <a:off x="17001567" y="1042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74" name="n_4aveValue【学校施設】&#10;一人当たり面積"/>
        <xdr:cNvSpPr txBox="1"/>
      </xdr:nvSpPr>
      <xdr:spPr>
        <a:xfrm>
          <a:off x="16226867" y="1040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121276</xdr:rowOff>
    </xdr:from>
    <xdr:ext cx="469744" cy="259045"/>
    <xdr:sp macro="" textlink="">
      <xdr:nvSpPr>
        <xdr:cNvPr id="675" name="n_1mainValue【学校施設】&#10;一人当たり面積"/>
        <xdr:cNvSpPr txBox="1"/>
      </xdr:nvSpPr>
      <xdr:spPr>
        <a:xfrm>
          <a:off x="18561127" y="934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133164</xdr:rowOff>
    </xdr:from>
    <xdr:ext cx="469744" cy="259045"/>
    <xdr:sp macro="" textlink="">
      <xdr:nvSpPr>
        <xdr:cNvPr id="676" name="n_2mainValue【学校施設】&#10;一人当たり面積"/>
        <xdr:cNvSpPr txBox="1"/>
      </xdr:nvSpPr>
      <xdr:spPr>
        <a:xfrm>
          <a:off x="17776267" y="952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107561</xdr:rowOff>
    </xdr:from>
    <xdr:ext cx="469744" cy="259045"/>
    <xdr:sp macro="" textlink="">
      <xdr:nvSpPr>
        <xdr:cNvPr id="677" name="n_3mainValue【学校施設】&#10;一人当たり面積"/>
        <xdr:cNvSpPr txBox="1"/>
      </xdr:nvSpPr>
      <xdr:spPr>
        <a:xfrm>
          <a:off x="17001567" y="93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134993</xdr:rowOff>
    </xdr:from>
    <xdr:ext cx="469744" cy="259045"/>
    <xdr:sp macro="" textlink="">
      <xdr:nvSpPr>
        <xdr:cNvPr id="678" name="n_4mainValue【学校施設】&#10;一人当たり面積"/>
        <xdr:cNvSpPr txBox="1"/>
      </xdr:nvSpPr>
      <xdr:spPr>
        <a:xfrm>
          <a:off x="16226867" y="935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9" name="正方形/長方形 67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0" name="正方形/長方形 67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1" name="正方形/長方形 68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2" name="正方形/長方形 68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3" name="正方形/長方形 68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4" name="正方形/長方形 68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5" name="正方形/長方形 68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6" name="正方形/長方形 68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7" name="テキスト ボックス 68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8" name="直線コネクタ 68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9" name="テキスト ボックス 68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0" name="直線コネクタ 68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1" name="テキスト ボックス 690"/>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2" name="直線コネクタ 69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3" name="テキスト ボックス 69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4" name="直線コネクタ 69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5" name="テキスト ボックス 69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6" name="直線コネクタ 69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7" name="テキスト ボックス 69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8" name="直線コネクタ 69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99" name="テキスト ボックス 698"/>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0" name="直線コネクタ 69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02" name="直線コネクタ 701"/>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03" name="【児童館】&#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04" name="直線コネクタ 703"/>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05" name="【児童館】&#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06" name="直線コネクタ 70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707" name="【児童館】&#10;有形固定資産減価償却率平均値テキスト"/>
        <xdr:cNvSpPr txBox="1"/>
      </xdr:nvSpPr>
      <xdr:spPr>
        <a:xfrm>
          <a:off x="14414500" y="1368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08" name="フローチャート: 判断 707"/>
        <xdr:cNvSpPr/>
      </xdr:nvSpPr>
      <xdr:spPr>
        <a:xfrm>
          <a:off x="14325600" y="13705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09" name="フローチャート: 判断 708"/>
        <xdr:cNvSpPr/>
      </xdr:nvSpPr>
      <xdr:spPr>
        <a:xfrm>
          <a:off x="13578840" y="13679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10" name="フローチャート: 判断 709"/>
        <xdr:cNvSpPr/>
      </xdr:nvSpPr>
      <xdr:spPr>
        <a:xfrm>
          <a:off x="12804140" y="13690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11" name="フローチャート: 判断 710"/>
        <xdr:cNvSpPr/>
      </xdr:nvSpPr>
      <xdr:spPr>
        <a:xfrm>
          <a:off x="12029440" y="13693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12" name="フローチャート: 判断 711"/>
        <xdr:cNvSpPr/>
      </xdr:nvSpPr>
      <xdr:spPr>
        <a:xfrm>
          <a:off x="11231880" y="1369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718" name="楕円 717"/>
        <xdr:cNvSpPr/>
      </xdr:nvSpPr>
      <xdr:spPr>
        <a:xfrm>
          <a:off x="1357884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719" name="楕円 718"/>
        <xdr:cNvSpPr/>
      </xdr:nvSpPr>
      <xdr:spPr>
        <a:xfrm>
          <a:off x="1280414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82</xdr:row>
      <xdr:rowOff>129539</xdr:rowOff>
    </xdr:to>
    <xdr:cxnSp macro="">
      <xdr:nvCxnSpPr>
        <xdr:cNvPr id="720" name="直線コネクタ 719"/>
        <xdr:cNvCxnSpPr/>
      </xdr:nvCxnSpPr>
      <xdr:spPr>
        <a:xfrm>
          <a:off x="12854940" y="13769341"/>
          <a:ext cx="7747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21" name="楕円 720"/>
        <xdr:cNvSpPr/>
      </xdr:nvSpPr>
      <xdr:spPr>
        <a:xfrm>
          <a:off x="1202944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22861</xdr:rowOff>
    </xdr:to>
    <xdr:cxnSp macro="">
      <xdr:nvCxnSpPr>
        <xdr:cNvPr id="722" name="直線コネクタ 721"/>
        <xdr:cNvCxnSpPr/>
      </xdr:nvCxnSpPr>
      <xdr:spPr>
        <a:xfrm>
          <a:off x="12072620" y="13719810"/>
          <a:ext cx="7823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723" name="楕円 722"/>
        <xdr:cNvSpPr/>
      </xdr:nvSpPr>
      <xdr:spPr>
        <a:xfrm>
          <a:off x="1123188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81</xdr:row>
      <xdr:rowOff>140970</xdr:rowOff>
    </xdr:to>
    <xdr:cxnSp macro="">
      <xdr:nvCxnSpPr>
        <xdr:cNvPr id="724" name="直線コネクタ 723"/>
        <xdr:cNvCxnSpPr/>
      </xdr:nvCxnSpPr>
      <xdr:spPr>
        <a:xfrm>
          <a:off x="11282680" y="13719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725" name="n_1aveValue【児童館】&#10;有形固定資産減価償却率"/>
        <xdr:cNvSpPr txBox="1"/>
      </xdr:nvSpPr>
      <xdr:spPr>
        <a:xfrm>
          <a:off x="134372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26" name="n_2aveValue【児童館】&#10;有形固定資産減価償却率"/>
        <xdr:cNvSpPr txBox="1"/>
      </xdr:nvSpPr>
      <xdr:spPr>
        <a:xfrm>
          <a:off x="12675244"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27" name="n_3aveValue【児童館】&#10;有形固定資産減価償却率"/>
        <xdr:cNvSpPr txBox="1"/>
      </xdr:nvSpPr>
      <xdr:spPr>
        <a:xfrm>
          <a:off x="119005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728" name="n_4aveValue【児童館】&#10;有形固定資産減価償却率"/>
        <xdr:cNvSpPr txBox="1"/>
      </xdr:nvSpPr>
      <xdr:spPr>
        <a:xfrm>
          <a:off x="11102984" y="1378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729" name="n_1mainValue【児童館】&#10;有形固定資産減価償却率"/>
        <xdr:cNvSpPr txBox="1"/>
      </xdr:nvSpPr>
      <xdr:spPr>
        <a:xfrm>
          <a:off x="1343724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730" name="n_2mainValue【児童館】&#10;有形固定資産減価償却率"/>
        <xdr:cNvSpPr txBox="1"/>
      </xdr:nvSpPr>
      <xdr:spPr>
        <a:xfrm>
          <a:off x="1267524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31" name="n_3mainValue【児童館】&#10;有形固定資産減価償却率"/>
        <xdr:cNvSpPr txBox="1"/>
      </xdr:nvSpPr>
      <xdr:spPr>
        <a:xfrm>
          <a:off x="119005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36847</xdr:rowOff>
    </xdr:from>
    <xdr:ext cx="405111" cy="259045"/>
    <xdr:sp macro="" textlink="">
      <xdr:nvSpPr>
        <xdr:cNvPr id="732" name="n_4mainValue【児童館】&#10;有形固定資産減価償却率"/>
        <xdr:cNvSpPr txBox="1"/>
      </xdr:nvSpPr>
      <xdr:spPr>
        <a:xfrm>
          <a:off x="1110298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3" name="直線コネクタ 74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4" name="テキスト ボックス 74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5" name="直線コネクタ 74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6" name="テキスト ボックス 74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7" name="直線コネクタ 74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8" name="テキスト ボックス 74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9" name="直線コネクタ 74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0" name="テキスト ボックス 74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1" name="直線コネクタ 75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2" name="テキスト ボックス 75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3" name="直線コネクタ 75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4" name="テキスト ボックス 75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56" name="直線コネクタ 755"/>
        <xdr:cNvCxnSpPr/>
      </xdr:nvCxnSpPr>
      <xdr:spPr>
        <a:xfrm flipV="1">
          <a:off x="19509104" y="1307592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57"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58" name="直線コネクタ 757"/>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59" name="【児童館】&#10;一人当たり面積最大値テキスト"/>
        <xdr:cNvSpPr txBox="1"/>
      </xdr:nvSpPr>
      <xdr:spPr>
        <a:xfrm>
          <a:off x="1954784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0" name="直線コネクタ 759"/>
        <xdr:cNvCxnSpPr/>
      </xdr:nvCxnSpPr>
      <xdr:spPr>
        <a:xfrm>
          <a:off x="1944370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61" name="【児童館】&#10;一人当たり面積平均値テキスト"/>
        <xdr:cNvSpPr txBox="1"/>
      </xdr:nvSpPr>
      <xdr:spPr>
        <a:xfrm>
          <a:off x="1954784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62" name="フローチャート: 判断 761"/>
        <xdr:cNvSpPr/>
      </xdr:nvSpPr>
      <xdr:spPr>
        <a:xfrm>
          <a:off x="1945894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63" name="フローチャート: 判断 762"/>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64" name="フローチャート: 判断 763"/>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65" name="フローチャート: 判断 764"/>
        <xdr:cNvSpPr/>
      </xdr:nvSpPr>
      <xdr:spPr>
        <a:xfrm>
          <a:off x="171627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66" name="フローチャート: 判断 765"/>
        <xdr:cNvSpPr/>
      </xdr:nvSpPr>
      <xdr:spPr>
        <a:xfrm>
          <a:off x="16388080" y="1399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7" name="テキスト ボックス 76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8" name="テキスト ボックス 76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9" name="テキスト ボックス 76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0" name="テキスト ボックス 76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1" name="テキスト ボックス 77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72" name="楕円 771"/>
        <xdr:cNvSpPr/>
      </xdr:nvSpPr>
      <xdr:spPr>
        <a:xfrm>
          <a:off x="18735040" y="14274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25400</xdr:rowOff>
    </xdr:from>
    <xdr:to>
      <xdr:col>107</xdr:col>
      <xdr:colOff>101600</xdr:colOff>
      <xdr:row>85</xdr:row>
      <xdr:rowOff>127000</xdr:rowOff>
    </xdr:to>
    <xdr:sp macro="" textlink="">
      <xdr:nvSpPr>
        <xdr:cNvPr id="773" name="楕円 772"/>
        <xdr:cNvSpPr/>
      </xdr:nvSpPr>
      <xdr:spPr>
        <a:xfrm>
          <a:off x="1793748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74" name="直線コネクタ 773"/>
        <xdr:cNvCxnSpPr/>
      </xdr:nvCxnSpPr>
      <xdr:spPr>
        <a:xfrm>
          <a:off x="17988280" y="14325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75" name="楕円 774"/>
        <xdr:cNvSpPr/>
      </xdr:nvSpPr>
      <xdr:spPr>
        <a:xfrm>
          <a:off x="1716278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95250</xdr:rowOff>
    </xdr:to>
    <xdr:cxnSp macro="">
      <xdr:nvCxnSpPr>
        <xdr:cNvPr id="776" name="直線コネクタ 775"/>
        <xdr:cNvCxnSpPr/>
      </xdr:nvCxnSpPr>
      <xdr:spPr>
        <a:xfrm flipV="1">
          <a:off x="17213580" y="1432560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77" name="楕円 776"/>
        <xdr:cNvSpPr/>
      </xdr:nvSpPr>
      <xdr:spPr>
        <a:xfrm>
          <a:off x="1638808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78" name="直線コネクタ 777"/>
        <xdr:cNvCxnSpPr/>
      </xdr:nvCxnSpPr>
      <xdr:spPr>
        <a:xfrm>
          <a:off x="16431260" y="143446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79" name="n_1aveValue【児童館】&#10;一人当たり面積"/>
        <xdr:cNvSpPr txBox="1"/>
      </xdr:nvSpPr>
      <xdr:spPr>
        <a:xfrm>
          <a:off x="185611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80" name="n_2aveValue【児童館】&#10;一人当たり面積"/>
        <xdr:cNvSpPr txBox="1"/>
      </xdr:nvSpPr>
      <xdr:spPr>
        <a:xfrm>
          <a:off x="177762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81" name="n_3aveValue【児童館】&#10;一人当たり面積"/>
        <xdr:cNvSpPr txBox="1"/>
      </xdr:nvSpPr>
      <xdr:spPr>
        <a:xfrm>
          <a:off x="170015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82" name="n_4aveValue【児童館】&#10;一人当たり面積"/>
        <xdr:cNvSpPr txBox="1"/>
      </xdr:nvSpPr>
      <xdr:spPr>
        <a:xfrm>
          <a:off x="1622686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83" name="n_1mainValue【児童館】&#10;一人当たり面積"/>
        <xdr:cNvSpPr txBox="1"/>
      </xdr:nvSpPr>
      <xdr:spPr>
        <a:xfrm>
          <a:off x="185611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84" name="n_2mainValue【児童館】&#10;一人当たり面積"/>
        <xdr:cNvSpPr txBox="1"/>
      </xdr:nvSpPr>
      <xdr:spPr>
        <a:xfrm>
          <a:off x="1777626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85" name="n_3mainValue【児童館】&#10;一人当たり面積"/>
        <xdr:cNvSpPr txBox="1"/>
      </xdr:nvSpPr>
      <xdr:spPr>
        <a:xfrm>
          <a:off x="170015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86" name="n_4mainValue【児童館】&#10;一人当たり面積"/>
        <xdr:cNvSpPr txBox="1"/>
      </xdr:nvSpPr>
      <xdr:spPr>
        <a:xfrm>
          <a:off x="162268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8" name="直線コネクタ 79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9" name="テキスト ボックス 79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0" name="直線コネクタ 79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1" name="テキスト ボックス 80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2" name="直線コネクタ 80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3" name="テキスト ボックス 80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4" name="直線コネクタ 80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5" name="テキスト ボックス 80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6" name="直線コネクタ 80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7" name="テキスト ボックス 80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9" name="テキスト ボックス 80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11" name="直線コネクタ 810"/>
        <xdr:cNvCxnSpPr/>
      </xdr:nvCxnSpPr>
      <xdr:spPr>
        <a:xfrm flipV="1">
          <a:off x="14375764" y="1667827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12" name="【公民館】&#10;有形固定資産減価償却率最小値テキスト"/>
        <xdr:cNvSpPr txBox="1"/>
      </xdr:nvSpPr>
      <xdr:spPr>
        <a:xfrm>
          <a:off x="14414500" y="180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13" name="直線コネクタ 812"/>
        <xdr:cNvCxnSpPr/>
      </xdr:nvCxnSpPr>
      <xdr:spPr>
        <a:xfrm>
          <a:off x="14287500" y="18063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14" name="【公民館】&#10;有形固定資産減価償却率最大値テキスト"/>
        <xdr:cNvSpPr txBox="1"/>
      </xdr:nvSpPr>
      <xdr:spPr>
        <a:xfrm>
          <a:off x="14414500" y="1645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15" name="直線コネクタ 814"/>
        <xdr:cNvCxnSpPr/>
      </xdr:nvCxnSpPr>
      <xdr:spPr>
        <a:xfrm>
          <a:off x="14287500" y="16678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816" name="【公民館】&#10;有形固定資産減価償却率平均値テキスト"/>
        <xdr:cNvSpPr txBox="1"/>
      </xdr:nvSpPr>
      <xdr:spPr>
        <a:xfrm>
          <a:off x="14414500" y="17402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17" name="フローチャート: 判断 816"/>
        <xdr:cNvSpPr/>
      </xdr:nvSpPr>
      <xdr:spPr>
        <a:xfrm>
          <a:off x="14325600" y="174237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18" name="フローチャート: 判断 817"/>
        <xdr:cNvSpPr/>
      </xdr:nvSpPr>
      <xdr:spPr>
        <a:xfrm>
          <a:off x="1357884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19" name="フローチャート: 判断 818"/>
        <xdr:cNvSpPr/>
      </xdr:nvSpPr>
      <xdr:spPr>
        <a:xfrm>
          <a:off x="1280414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20" name="フローチャート: 判断 819"/>
        <xdr:cNvSpPr/>
      </xdr:nvSpPr>
      <xdr:spPr>
        <a:xfrm>
          <a:off x="12029440" y="1744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21" name="フローチャート: 判断 820"/>
        <xdr:cNvSpPr/>
      </xdr:nvSpPr>
      <xdr:spPr>
        <a:xfrm>
          <a:off x="1123188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827" name="楕円 826"/>
        <xdr:cNvSpPr/>
      </xdr:nvSpPr>
      <xdr:spPr>
        <a:xfrm>
          <a:off x="1357884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828" name="楕円 827"/>
        <xdr:cNvSpPr/>
      </xdr:nvSpPr>
      <xdr:spPr>
        <a:xfrm>
          <a:off x="1280414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57150</xdr:rowOff>
    </xdr:to>
    <xdr:cxnSp macro="">
      <xdr:nvCxnSpPr>
        <xdr:cNvPr id="829" name="直線コネクタ 828"/>
        <xdr:cNvCxnSpPr/>
      </xdr:nvCxnSpPr>
      <xdr:spPr>
        <a:xfrm flipV="1">
          <a:off x="12854940" y="1765553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30" name="楕円 829"/>
        <xdr:cNvSpPr/>
      </xdr:nvSpPr>
      <xdr:spPr>
        <a:xfrm>
          <a:off x="12029440" y="17604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57150</xdr:rowOff>
    </xdr:to>
    <xdr:cxnSp macro="">
      <xdr:nvCxnSpPr>
        <xdr:cNvPr id="831" name="直線コネクタ 830"/>
        <xdr:cNvCxnSpPr/>
      </xdr:nvCxnSpPr>
      <xdr:spPr>
        <a:xfrm>
          <a:off x="12072620" y="1765553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832" name="楕円 831"/>
        <xdr:cNvSpPr/>
      </xdr:nvSpPr>
      <xdr:spPr>
        <a:xfrm>
          <a:off x="1123188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53339</xdr:rowOff>
    </xdr:to>
    <xdr:cxnSp macro="">
      <xdr:nvCxnSpPr>
        <xdr:cNvPr id="833" name="直線コネクタ 832"/>
        <xdr:cNvCxnSpPr/>
      </xdr:nvCxnSpPr>
      <xdr:spPr>
        <a:xfrm>
          <a:off x="11282680" y="176555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34" name="n_1aveValue【公民館】&#10;有形固定資産減価償却率"/>
        <xdr:cNvSpPr txBox="1"/>
      </xdr:nvSpPr>
      <xdr:spPr>
        <a:xfrm>
          <a:off x="1343724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35" name="n_2aveValue【公民館】&#10;有形固定資産減価償却率"/>
        <xdr:cNvSpPr txBox="1"/>
      </xdr:nvSpPr>
      <xdr:spPr>
        <a:xfrm>
          <a:off x="12675244" y="1722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36" name="n_3aveValue【公民館】&#10;有形固定資産減価償却率"/>
        <xdr:cNvSpPr txBox="1"/>
      </xdr:nvSpPr>
      <xdr:spPr>
        <a:xfrm>
          <a:off x="119005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37" name="n_4aveValue【公民館】&#10;有形固定資産減価償却率"/>
        <xdr:cNvSpPr txBox="1"/>
      </xdr:nvSpPr>
      <xdr:spPr>
        <a:xfrm>
          <a:off x="1110298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838" name="n_1mainValue【公民館】&#10;有形固定資産減価償却率"/>
        <xdr:cNvSpPr txBox="1"/>
      </xdr:nvSpPr>
      <xdr:spPr>
        <a:xfrm>
          <a:off x="13437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839" name="n_2mainValue【公民館】&#10;有形固定資産減価償却率"/>
        <xdr:cNvSpPr txBox="1"/>
      </xdr:nvSpPr>
      <xdr:spPr>
        <a:xfrm>
          <a:off x="126752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40" name="n_3mainValue【公民館】&#10;有形固定資産減価償却率"/>
        <xdr:cNvSpPr txBox="1"/>
      </xdr:nvSpPr>
      <xdr:spPr>
        <a:xfrm>
          <a:off x="119005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841" name="n_4mainValue【公民館】&#10;有形固定資産減価償却率"/>
        <xdr:cNvSpPr txBox="1"/>
      </xdr:nvSpPr>
      <xdr:spPr>
        <a:xfrm>
          <a:off x="1110298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2" name="直線コネクタ 851"/>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3" name="テキスト ボックス 852"/>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4" name="直線コネクタ 853"/>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5" name="テキスト ボックス 854"/>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6" name="直線コネクタ 855"/>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7" name="テキスト ボックス 856"/>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8" name="直線コネクタ 857"/>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59" name="テキスト ボックス 858"/>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63" name="直線コネクタ 862"/>
        <xdr:cNvCxnSpPr/>
      </xdr:nvCxnSpPr>
      <xdr:spPr>
        <a:xfrm flipV="1">
          <a:off x="19509104" y="16917924"/>
          <a:ext cx="0" cy="1245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64" name="【公民館】&#10;一人当たり面積最小値テキスト"/>
        <xdr:cNvSpPr txBox="1"/>
      </xdr:nvSpPr>
      <xdr:spPr>
        <a:xfrm>
          <a:off x="19547840" y="1816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65" name="直線コネクタ 864"/>
        <xdr:cNvCxnSpPr/>
      </xdr:nvCxnSpPr>
      <xdr:spPr>
        <a:xfrm>
          <a:off x="19443700" y="18163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66" name="【公民館】&#10;一人当たり面積最大値テキスト"/>
        <xdr:cNvSpPr txBox="1"/>
      </xdr:nvSpPr>
      <xdr:spPr>
        <a:xfrm>
          <a:off x="19547840" y="1669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67" name="直線コネクタ 866"/>
        <xdr:cNvCxnSpPr/>
      </xdr:nvCxnSpPr>
      <xdr:spPr>
        <a:xfrm>
          <a:off x="19443700" y="1691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68" name="【公民館】&#10;一人当たり面積平均値テキスト"/>
        <xdr:cNvSpPr txBox="1"/>
      </xdr:nvSpPr>
      <xdr:spPr>
        <a:xfrm>
          <a:off x="19547840" y="17770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69" name="フローチャート: 判断 868"/>
        <xdr:cNvSpPr/>
      </xdr:nvSpPr>
      <xdr:spPr>
        <a:xfrm>
          <a:off x="19458940" y="17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70" name="フローチャート: 判断 869"/>
        <xdr:cNvSpPr/>
      </xdr:nvSpPr>
      <xdr:spPr>
        <a:xfrm>
          <a:off x="18735040" y="1780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71" name="フローチャート: 判断 870"/>
        <xdr:cNvSpPr/>
      </xdr:nvSpPr>
      <xdr:spPr>
        <a:xfrm>
          <a:off x="1793748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72" name="フローチャート: 判断 871"/>
        <xdr:cNvSpPr/>
      </xdr:nvSpPr>
      <xdr:spPr>
        <a:xfrm>
          <a:off x="171627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73" name="フローチャート: 判断 872"/>
        <xdr:cNvSpPr/>
      </xdr:nvSpPr>
      <xdr:spPr>
        <a:xfrm>
          <a:off x="16388080" y="17797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80263</xdr:rowOff>
    </xdr:from>
    <xdr:to>
      <xdr:col>112</xdr:col>
      <xdr:colOff>38100</xdr:colOff>
      <xdr:row>106</xdr:row>
      <xdr:rowOff>10413</xdr:rowOff>
    </xdr:to>
    <xdr:sp macro="" textlink="">
      <xdr:nvSpPr>
        <xdr:cNvPr id="879" name="楕円 878"/>
        <xdr:cNvSpPr/>
      </xdr:nvSpPr>
      <xdr:spPr>
        <a:xfrm>
          <a:off x="18735040" y="17682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880" name="楕円 879"/>
        <xdr:cNvSpPr/>
      </xdr:nvSpPr>
      <xdr:spPr>
        <a:xfrm>
          <a:off x="17937480" y="17521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137922</xdr:rowOff>
    </xdr:from>
    <xdr:to>
      <xdr:col>111</xdr:col>
      <xdr:colOff>177800</xdr:colOff>
      <xdr:row>105</xdr:row>
      <xdr:rowOff>131063</xdr:rowOff>
    </xdr:to>
    <xdr:cxnSp macro="">
      <xdr:nvCxnSpPr>
        <xdr:cNvPr id="881" name="直線コネクタ 880"/>
        <xdr:cNvCxnSpPr/>
      </xdr:nvCxnSpPr>
      <xdr:spPr>
        <a:xfrm>
          <a:off x="17988280" y="17572482"/>
          <a:ext cx="789940" cy="1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xdr:rowOff>
    </xdr:from>
    <xdr:to>
      <xdr:col>102</xdr:col>
      <xdr:colOff>165100</xdr:colOff>
      <xdr:row>104</xdr:row>
      <xdr:rowOff>106426</xdr:rowOff>
    </xdr:to>
    <xdr:sp macro="" textlink="">
      <xdr:nvSpPr>
        <xdr:cNvPr id="882" name="楕円 881"/>
        <xdr:cNvSpPr/>
      </xdr:nvSpPr>
      <xdr:spPr>
        <a:xfrm>
          <a:off x="17162780" y="174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55626</xdr:rowOff>
    </xdr:from>
    <xdr:to>
      <xdr:col>107</xdr:col>
      <xdr:colOff>50800</xdr:colOff>
      <xdr:row>104</xdr:row>
      <xdr:rowOff>137922</xdr:rowOff>
    </xdr:to>
    <xdr:cxnSp macro="">
      <xdr:nvCxnSpPr>
        <xdr:cNvPr id="883" name="直線コネクタ 882"/>
        <xdr:cNvCxnSpPr/>
      </xdr:nvCxnSpPr>
      <xdr:spPr>
        <a:xfrm>
          <a:off x="17213580" y="17490186"/>
          <a:ext cx="7747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xdr:rowOff>
    </xdr:from>
    <xdr:to>
      <xdr:col>98</xdr:col>
      <xdr:colOff>38100</xdr:colOff>
      <xdr:row>104</xdr:row>
      <xdr:rowOff>117856</xdr:rowOff>
    </xdr:to>
    <xdr:sp macro="" textlink="">
      <xdr:nvSpPr>
        <xdr:cNvPr id="884" name="楕円 883"/>
        <xdr:cNvSpPr/>
      </xdr:nvSpPr>
      <xdr:spPr>
        <a:xfrm>
          <a:off x="16388080" y="174508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55626</xdr:rowOff>
    </xdr:from>
    <xdr:to>
      <xdr:col>102</xdr:col>
      <xdr:colOff>114300</xdr:colOff>
      <xdr:row>104</xdr:row>
      <xdr:rowOff>67056</xdr:rowOff>
    </xdr:to>
    <xdr:cxnSp macro="">
      <xdr:nvCxnSpPr>
        <xdr:cNvPr id="885" name="直線コネクタ 884"/>
        <xdr:cNvCxnSpPr/>
      </xdr:nvCxnSpPr>
      <xdr:spPr>
        <a:xfrm flipV="1">
          <a:off x="16431260" y="17490186"/>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86" name="n_1aveValue【公民館】&#10;一人当たり面積"/>
        <xdr:cNvSpPr txBox="1"/>
      </xdr:nvSpPr>
      <xdr:spPr>
        <a:xfrm>
          <a:off x="185611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87" name="n_2aveValue【公民館】&#10;一人当たり面積"/>
        <xdr:cNvSpPr txBox="1"/>
      </xdr:nvSpPr>
      <xdr:spPr>
        <a:xfrm>
          <a:off x="1777626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88" name="n_3aveValue【公民館】&#10;一人当たり面積"/>
        <xdr:cNvSpPr txBox="1"/>
      </xdr:nvSpPr>
      <xdr:spPr>
        <a:xfrm>
          <a:off x="170015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89" name="n_4aveValue【公民館】&#10;一人当たり面積"/>
        <xdr:cNvSpPr txBox="1"/>
      </xdr:nvSpPr>
      <xdr:spPr>
        <a:xfrm>
          <a:off x="162268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26940</xdr:rowOff>
    </xdr:from>
    <xdr:ext cx="469744" cy="259045"/>
    <xdr:sp macro="" textlink="">
      <xdr:nvSpPr>
        <xdr:cNvPr id="890" name="n_1mainValue【公民館】&#10;一人当たり面積"/>
        <xdr:cNvSpPr txBox="1"/>
      </xdr:nvSpPr>
      <xdr:spPr>
        <a:xfrm>
          <a:off x="18561127" y="1746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891" name="n_2mainValue【公民館】&#10;一人当たり面積"/>
        <xdr:cNvSpPr txBox="1"/>
      </xdr:nvSpPr>
      <xdr:spPr>
        <a:xfrm>
          <a:off x="17776267" y="173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122953</xdr:rowOff>
    </xdr:from>
    <xdr:ext cx="469744" cy="259045"/>
    <xdr:sp macro="" textlink="">
      <xdr:nvSpPr>
        <xdr:cNvPr id="892" name="n_3mainValue【公民館】&#10;一人当たり面積"/>
        <xdr:cNvSpPr txBox="1"/>
      </xdr:nvSpPr>
      <xdr:spPr>
        <a:xfrm>
          <a:off x="17001567" y="1722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134383</xdr:rowOff>
    </xdr:from>
    <xdr:ext cx="469744" cy="259045"/>
    <xdr:sp macro="" textlink="">
      <xdr:nvSpPr>
        <xdr:cNvPr id="893" name="n_4mainValue【公民館】&#10;一人当たり面積"/>
        <xdr:cNvSpPr txBox="1"/>
      </xdr:nvSpPr>
      <xdr:spPr>
        <a:xfrm>
          <a:off x="16226867" y="172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固定資産台帳整備中</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53,055
52,824
855.68
52,856,051
50,787,651
1,225,444
26,167,516
51,360,997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086225" y="561321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124960" y="5392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020820" y="5613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xdr:cNvSpPr txBox="1"/>
      </xdr:nvSpPr>
      <xdr:spPr>
        <a:xfrm>
          <a:off x="4124960" y="613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036060" y="615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312160" y="6146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51460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7399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965200" y="619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110309</xdr:rowOff>
    </xdr:from>
    <xdr:to>
      <xdr:col>20</xdr:col>
      <xdr:colOff>38100</xdr:colOff>
      <xdr:row>41</xdr:row>
      <xdr:rowOff>40459</xdr:rowOff>
    </xdr:to>
    <xdr:sp macro="" textlink="">
      <xdr:nvSpPr>
        <xdr:cNvPr id="74" name="楕円 73"/>
        <xdr:cNvSpPr/>
      </xdr:nvSpPr>
      <xdr:spPr>
        <a:xfrm>
          <a:off x="3312160" y="6815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56424</xdr:rowOff>
    </xdr:from>
    <xdr:to>
      <xdr:col>15</xdr:col>
      <xdr:colOff>101600</xdr:colOff>
      <xdr:row>40</xdr:row>
      <xdr:rowOff>158024</xdr:rowOff>
    </xdr:to>
    <xdr:sp macro="" textlink="">
      <xdr:nvSpPr>
        <xdr:cNvPr id="75" name="楕円 74"/>
        <xdr:cNvSpPr/>
      </xdr:nvSpPr>
      <xdr:spPr>
        <a:xfrm>
          <a:off x="2514600" y="67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107224</xdr:rowOff>
    </xdr:from>
    <xdr:to>
      <xdr:col>19</xdr:col>
      <xdr:colOff>177800</xdr:colOff>
      <xdr:row>40</xdr:row>
      <xdr:rowOff>161109</xdr:rowOff>
    </xdr:to>
    <xdr:cxnSp macro="">
      <xdr:nvCxnSpPr>
        <xdr:cNvPr id="76" name="直線コネクタ 75"/>
        <xdr:cNvCxnSpPr/>
      </xdr:nvCxnSpPr>
      <xdr:spPr>
        <a:xfrm>
          <a:off x="2565400" y="6812824"/>
          <a:ext cx="78994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28666</xdr:rowOff>
    </xdr:from>
    <xdr:to>
      <xdr:col>10</xdr:col>
      <xdr:colOff>165100</xdr:colOff>
      <xdr:row>40</xdr:row>
      <xdr:rowOff>130266</xdr:rowOff>
    </xdr:to>
    <xdr:sp macro="" textlink="">
      <xdr:nvSpPr>
        <xdr:cNvPr id="77" name="楕円 76"/>
        <xdr:cNvSpPr/>
      </xdr:nvSpPr>
      <xdr:spPr>
        <a:xfrm>
          <a:off x="17399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79466</xdr:rowOff>
    </xdr:from>
    <xdr:to>
      <xdr:col>15</xdr:col>
      <xdr:colOff>50800</xdr:colOff>
      <xdr:row>40</xdr:row>
      <xdr:rowOff>107224</xdr:rowOff>
    </xdr:to>
    <xdr:cxnSp macro="">
      <xdr:nvCxnSpPr>
        <xdr:cNvPr id="78" name="直線コネクタ 77"/>
        <xdr:cNvCxnSpPr/>
      </xdr:nvCxnSpPr>
      <xdr:spPr>
        <a:xfrm>
          <a:off x="1790700" y="678506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28666</xdr:rowOff>
    </xdr:from>
    <xdr:to>
      <xdr:col>6</xdr:col>
      <xdr:colOff>38100</xdr:colOff>
      <xdr:row>40</xdr:row>
      <xdr:rowOff>130266</xdr:rowOff>
    </xdr:to>
    <xdr:sp macro="" textlink="">
      <xdr:nvSpPr>
        <xdr:cNvPr id="79" name="楕円 78"/>
        <xdr:cNvSpPr/>
      </xdr:nvSpPr>
      <xdr:spPr>
        <a:xfrm>
          <a:off x="965200" y="6734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79466</xdr:rowOff>
    </xdr:from>
    <xdr:to>
      <xdr:col>10</xdr:col>
      <xdr:colOff>114300</xdr:colOff>
      <xdr:row>40</xdr:row>
      <xdr:rowOff>79466</xdr:rowOff>
    </xdr:to>
    <xdr:cxnSp macro="">
      <xdr:nvCxnSpPr>
        <xdr:cNvPr id="80" name="直線コネクタ 79"/>
        <xdr:cNvCxnSpPr/>
      </xdr:nvCxnSpPr>
      <xdr:spPr>
        <a:xfrm>
          <a:off x="1008380" y="678506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1" name="n_1aveValue【図書館】&#10;有形固定資産減価償却率"/>
        <xdr:cNvSpPr txBox="1"/>
      </xdr:nvSpPr>
      <xdr:spPr>
        <a:xfrm>
          <a:off x="3170564" y="592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2" name="n_2aveValue【図書館】&#10;有形固定資産減価償却率"/>
        <xdr:cNvSpPr txBox="1"/>
      </xdr:nvSpPr>
      <xdr:spPr>
        <a:xfrm>
          <a:off x="238570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3" name="n_3aveValue【図書館】&#10;有形固定資産減価償却率"/>
        <xdr:cNvSpPr txBox="1"/>
      </xdr:nvSpPr>
      <xdr:spPr>
        <a:xfrm>
          <a:off x="16110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図書館】&#10;有形固定資産減価償却率"/>
        <xdr:cNvSpPr txBox="1"/>
      </xdr:nvSpPr>
      <xdr:spPr>
        <a:xfrm>
          <a:off x="8363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31586</xdr:rowOff>
    </xdr:from>
    <xdr:ext cx="405111" cy="259045"/>
    <xdr:sp macro="" textlink="">
      <xdr:nvSpPr>
        <xdr:cNvPr id="85" name="n_1mainValue【図書館】&#10;有形固定資産減価償却率"/>
        <xdr:cNvSpPr txBox="1"/>
      </xdr:nvSpPr>
      <xdr:spPr>
        <a:xfrm>
          <a:off x="3170564" y="690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149151</xdr:rowOff>
    </xdr:from>
    <xdr:ext cx="405111" cy="259045"/>
    <xdr:sp macro="" textlink="">
      <xdr:nvSpPr>
        <xdr:cNvPr id="86" name="n_2mainValue【図書館】&#10;有形固定資産減価償却率"/>
        <xdr:cNvSpPr txBox="1"/>
      </xdr:nvSpPr>
      <xdr:spPr>
        <a:xfrm>
          <a:off x="2385704" y="685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121393</xdr:rowOff>
    </xdr:from>
    <xdr:ext cx="405111" cy="259045"/>
    <xdr:sp macro="" textlink="">
      <xdr:nvSpPr>
        <xdr:cNvPr id="87" name="n_3mainValue【図書館】&#10;有形固定資産減価償却率"/>
        <xdr:cNvSpPr txBox="1"/>
      </xdr:nvSpPr>
      <xdr:spPr>
        <a:xfrm>
          <a:off x="161100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121393</xdr:rowOff>
    </xdr:from>
    <xdr:ext cx="405111" cy="259045"/>
    <xdr:sp macro="" textlink="">
      <xdr:nvSpPr>
        <xdr:cNvPr id="88" name="n_4mainValue【図書館】&#10;有形固定資産減価償却率"/>
        <xdr:cNvSpPr txBox="1"/>
      </xdr:nvSpPr>
      <xdr:spPr>
        <a:xfrm>
          <a:off x="83630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5405301" y="591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5405301" y="5359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6" name="直線コネクタ 115"/>
        <xdr:cNvCxnSpPr/>
      </xdr:nvCxnSpPr>
      <xdr:spPr>
        <a:xfrm flipV="1">
          <a:off x="9219565" y="5665470"/>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17" name="【図書館】&#10;一人当たり面積最小値テキスト"/>
        <xdr:cNvSpPr txBox="1"/>
      </xdr:nvSpPr>
      <xdr:spPr>
        <a:xfrm>
          <a:off x="9258300" y="70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18" name="直線コネクタ 117"/>
        <xdr:cNvCxnSpPr/>
      </xdr:nvCxnSpPr>
      <xdr:spPr>
        <a:xfrm>
          <a:off x="9154160" y="70456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9" name="【図書館】&#10;一人当たり面積最大値テキスト"/>
        <xdr:cNvSpPr txBox="1"/>
      </xdr:nvSpPr>
      <xdr:spPr>
        <a:xfrm>
          <a:off x="9258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0" name="直線コネクタ 119"/>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1" name="【図書館】&#10;一人当たり面積平均値テキスト"/>
        <xdr:cNvSpPr txBox="1"/>
      </xdr:nvSpPr>
      <xdr:spPr>
        <a:xfrm>
          <a:off x="9258300" y="6474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2" name="フローチャート: 判断 121"/>
        <xdr:cNvSpPr/>
      </xdr:nvSpPr>
      <xdr:spPr>
        <a:xfrm>
          <a:off x="9192260" y="6495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3" name="フローチャート: 判断 122"/>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4" name="フローチャート: 判断 123"/>
        <xdr:cNvSpPr/>
      </xdr:nvSpPr>
      <xdr:spPr>
        <a:xfrm>
          <a:off x="7670800" y="6524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5" name="フローチャート: 判断 124"/>
        <xdr:cNvSpPr/>
      </xdr:nvSpPr>
      <xdr:spPr>
        <a:xfrm>
          <a:off x="6873240" y="654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6" name="フローチャート: 判断 125"/>
        <xdr:cNvSpPr/>
      </xdr:nvSpPr>
      <xdr:spPr>
        <a:xfrm>
          <a:off x="60985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32" name="楕円 131"/>
        <xdr:cNvSpPr/>
      </xdr:nvSpPr>
      <xdr:spPr>
        <a:xfrm>
          <a:off x="844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39688</xdr:rowOff>
    </xdr:from>
    <xdr:to>
      <xdr:col>46</xdr:col>
      <xdr:colOff>38100</xdr:colOff>
      <xdr:row>39</xdr:row>
      <xdr:rowOff>141288</xdr:rowOff>
    </xdr:to>
    <xdr:sp macro="" textlink="">
      <xdr:nvSpPr>
        <xdr:cNvPr id="133" name="楕円 132"/>
        <xdr:cNvSpPr/>
      </xdr:nvSpPr>
      <xdr:spPr>
        <a:xfrm>
          <a:off x="7670800" y="65776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90488</xdr:rowOff>
    </xdr:to>
    <xdr:cxnSp macro="">
      <xdr:nvCxnSpPr>
        <xdr:cNvPr id="134" name="直線コネクタ 133"/>
        <xdr:cNvCxnSpPr/>
      </xdr:nvCxnSpPr>
      <xdr:spPr>
        <a:xfrm flipV="1">
          <a:off x="7713980" y="6614160"/>
          <a:ext cx="78232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53975</xdr:rowOff>
    </xdr:from>
    <xdr:to>
      <xdr:col>41</xdr:col>
      <xdr:colOff>101600</xdr:colOff>
      <xdr:row>39</xdr:row>
      <xdr:rowOff>155575</xdr:rowOff>
    </xdr:to>
    <xdr:sp macro="" textlink="">
      <xdr:nvSpPr>
        <xdr:cNvPr id="135" name="楕円 134"/>
        <xdr:cNvSpPr/>
      </xdr:nvSpPr>
      <xdr:spPr>
        <a:xfrm>
          <a:off x="687324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90488</xdr:rowOff>
    </xdr:from>
    <xdr:to>
      <xdr:col>45</xdr:col>
      <xdr:colOff>177800</xdr:colOff>
      <xdr:row>39</xdr:row>
      <xdr:rowOff>104775</xdr:rowOff>
    </xdr:to>
    <xdr:cxnSp macro="">
      <xdr:nvCxnSpPr>
        <xdr:cNvPr id="136" name="直線コネクタ 135"/>
        <xdr:cNvCxnSpPr/>
      </xdr:nvCxnSpPr>
      <xdr:spPr>
        <a:xfrm flipV="1">
          <a:off x="6924040" y="6628448"/>
          <a:ext cx="78994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68263</xdr:rowOff>
    </xdr:from>
    <xdr:to>
      <xdr:col>36</xdr:col>
      <xdr:colOff>165100</xdr:colOff>
      <xdr:row>39</xdr:row>
      <xdr:rowOff>169863</xdr:rowOff>
    </xdr:to>
    <xdr:sp macro="" textlink="">
      <xdr:nvSpPr>
        <xdr:cNvPr id="137" name="楕円 136"/>
        <xdr:cNvSpPr/>
      </xdr:nvSpPr>
      <xdr:spPr>
        <a:xfrm>
          <a:off x="6098540" y="66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104775</xdr:rowOff>
    </xdr:from>
    <xdr:to>
      <xdr:col>41</xdr:col>
      <xdr:colOff>50800</xdr:colOff>
      <xdr:row>39</xdr:row>
      <xdr:rowOff>119063</xdr:rowOff>
    </xdr:to>
    <xdr:cxnSp macro="">
      <xdr:nvCxnSpPr>
        <xdr:cNvPr id="138" name="直線コネクタ 137"/>
        <xdr:cNvCxnSpPr/>
      </xdr:nvCxnSpPr>
      <xdr:spPr>
        <a:xfrm flipV="1">
          <a:off x="6149340" y="6642735"/>
          <a:ext cx="7747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39" name="n_1aveValue【図書館】&#10;一人当たり面積"/>
        <xdr:cNvSpPr txBox="1"/>
      </xdr:nvSpPr>
      <xdr:spPr>
        <a:xfrm>
          <a:off x="8271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0" name="n_2aveValue【図書館】&#10;一人当たり面積"/>
        <xdr:cNvSpPr txBox="1"/>
      </xdr:nvSpPr>
      <xdr:spPr>
        <a:xfrm>
          <a:off x="7509587" y="63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1" name="n_3aveValue【図書館】&#10;一人当たり面積"/>
        <xdr:cNvSpPr txBox="1"/>
      </xdr:nvSpPr>
      <xdr:spPr>
        <a:xfrm>
          <a:off x="6712027" y="633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2" name="n_4aveValue【図書館】&#10;一人当たり面積"/>
        <xdr:cNvSpPr txBox="1"/>
      </xdr:nvSpPr>
      <xdr:spPr>
        <a:xfrm>
          <a:off x="59373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43" name="n_1mainValue【図書館】&#10;一人当たり面積"/>
        <xdr:cNvSpPr txBox="1"/>
      </xdr:nvSpPr>
      <xdr:spPr>
        <a:xfrm>
          <a:off x="8271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132415</xdr:rowOff>
    </xdr:from>
    <xdr:ext cx="469744" cy="259045"/>
    <xdr:sp macro="" textlink="">
      <xdr:nvSpPr>
        <xdr:cNvPr id="144" name="n_2mainValue【図書館】&#10;一人当たり面積"/>
        <xdr:cNvSpPr txBox="1"/>
      </xdr:nvSpPr>
      <xdr:spPr>
        <a:xfrm>
          <a:off x="7509587" y="667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146702</xdr:rowOff>
    </xdr:from>
    <xdr:ext cx="469744" cy="259045"/>
    <xdr:sp macro="" textlink="">
      <xdr:nvSpPr>
        <xdr:cNvPr id="145" name="n_3mainValue【図書館】&#10;一人当たり面積"/>
        <xdr:cNvSpPr txBox="1"/>
      </xdr:nvSpPr>
      <xdr:spPr>
        <a:xfrm>
          <a:off x="6712027" y="66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160990</xdr:rowOff>
    </xdr:from>
    <xdr:ext cx="469744" cy="259045"/>
    <xdr:sp macro="" textlink="">
      <xdr:nvSpPr>
        <xdr:cNvPr id="146" name="n_4mainValue【図書館】&#10;一人当たり面積"/>
        <xdr:cNvSpPr txBox="1"/>
      </xdr:nvSpPr>
      <xdr:spPr>
        <a:xfrm>
          <a:off x="5937327" y="66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1" name="直線コネクタ 170"/>
        <xdr:cNvCxnSpPr/>
      </xdr:nvCxnSpPr>
      <xdr:spPr>
        <a:xfrm flipV="1">
          <a:off x="4086225" y="94564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2" name="【体育館・プール】&#10;有形固定資産減価償却率最小値テキスト"/>
        <xdr:cNvSpPr txBox="1"/>
      </xdr:nvSpPr>
      <xdr:spPr>
        <a:xfrm>
          <a:off x="4124960"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3" name="直線コネクタ 172"/>
        <xdr:cNvCxnSpPr/>
      </xdr:nvCxnSpPr>
      <xdr:spPr>
        <a:xfrm>
          <a:off x="4020820" y="10708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74" name="【体育館・プール】&#10;有形固定資産減価償却率最大値テキスト"/>
        <xdr:cNvSpPr txBox="1"/>
      </xdr:nvSpPr>
      <xdr:spPr>
        <a:xfrm>
          <a:off x="412496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75" name="直線コネクタ 174"/>
        <xdr:cNvCxnSpPr/>
      </xdr:nvCxnSpPr>
      <xdr:spPr>
        <a:xfrm>
          <a:off x="402082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体育館・プール】&#10;有形固定資産減価償却率平均値テキスト"/>
        <xdr:cNvSpPr txBox="1"/>
      </xdr:nvSpPr>
      <xdr:spPr>
        <a:xfrm>
          <a:off x="4124960" y="1007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03606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8" name="フローチャート: 判断 177"/>
        <xdr:cNvSpPr/>
      </xdr:nvSpPr>
      <xdr:spPr>
        <a:xfrm>
          <a:off x="33121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79" name="フローチャート: 判断 178"/>
        <xdr:cNvSpPr/>
      </xdr:nvSpPr>
      <xdr:spPr>
        <a:xfrm>
          <a:off x="251460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0" name="フローチャート: 判断 179"/>
        <xdr:cNvSpPr/>
      </xdr:nvSpPr>
      <xdr:spPr>
        <a:xfrm>
          <a:off x="17399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1" name="フローチャート: 判断 180"/>
        <xdr:cNvSpPr/>
      </xdr:nvSpPr>
      <xdr:spPr>
        <a:xfrm>
          <a:off x="96520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87" name="楕円 186"/>
        <xdr:cNvSpPr/>
      </xdr:nvSpPr>
      <xdr:spPr>
        <a:xfrm>
          <a:off x="3312160" y="9735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90170</xdr:rowOff>
    </xdr:from>
    <xdr:to>
      <xdr:col>15</xdr:col>
      <xdr:colOff>101600</xdr:colOff>
      <xdr:row>58</xdr:row>
      <xdr:rowOff>20320</xdr:rowOff>
    </xdr:to>
    <xdr:sp macro="" textlink="">
      <xdr:nvSpPr>
        <xdr:cNvPr id="188" name="楕円 187"/>
        <xdr:cNvSpPr/>
      </xdr:nvSpPr>
      <xdr:spPr>
        <a:xfrm>
          <a:off x="2514600" y="964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140970</xdr:rowOff>
    </xdr:from>
    <xdr:to>
      <xdr:col>19</xdr:col>
      <xdr:colOff>177800</xdr:colOff>
      <xdr:row>58</xdr:row>
      <xdr:rowOff>62865</xdr:rowOff>
    </xdr:to>
    <xdr:cxnSp macro="">
      <xdr:nvCxnSpPr>
        <xdr:cNvPr id="189" name="直線コネクタ 188"/>
        <xdr:cNvCxnSpPr/>
      </xdr:nvCxnSpPr>
      <xdr:spPr>
        <a:xfrm>
          <a:off x="2565400" y="9696450"/>
          <a:ext cx="78994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52070</xdr:rowOff>
    </xdr:from>
    <xdr:to>
      <xdr:col>10</xdr:col>
      <xdr:colOff>165100</xdr:colOff>
      <xdr:row>57</xdr:row>
      <xdr:rowOff>153670</xdr:rowOff>
    </xdr:to>
    <xdr:sp macro="" textlink="">
      <xdr:nvSpPr>
        <xdr:cNvPr id="190" name="楕円 189"/>
        <xdr:cNvSpPr/>
      </xdr:nvSpPr>
      <xdr:spPr>
        <a:xfrm>
          <a:off x="17399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102870</xdr:rowOff>
    </xdr:from>
    <xdr:to>
      <xdr:col>15</xdr:col>
      <xdr:colOff>50800</xdr:colOff>
      <xdr:row>57</xdr:row>
      <xdr:rowOff>140970</xdr:rowOff>
    </xdr:to>
    <xdr:cxnSp macro="">
      <xdr:nvCxnSpPr>
        <xdr:cNvPr id="191" name="直線コネクタ 190"/>
        <xdr:cNvCxnSpPr/>
      </xdr:nvCxnSpPr>
      <xdr:spPr>
        <a:xfrm>
          <a:off x="1790700" y="965835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52070</xdr:rowOff>
    </xdr:from>
    <xdr:to>
      <xdr:col>6</xdr:col>
      <xdr:colOff>38100</xdr:colOff>
      <xdr:row>57</xdr:row>
      <xdr:rowOff>153670</xdr:rowOff>
    </xdr:to>
    <xdr:sp macro="" textlink="">
      <xdr:nvSpPr>
        <xdr:cNvPr id="192" name="楕円 191"/>
        <xdr:cNvSpPr/>
      </xdr:nvSpPr>
      <xdr:spPr>
        <a:xfrm>
          <a:off x="965200" y="9607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102870</xdr:rowOff>
    </xdr:from>
    <xdr:to>
      <xdr:col>10</xdr:col>
      <xdr:colOff>114300</xdr:colOff>
      <xdr:row>57</xdr:row>
      <xdr:rowOff>102870</xdr:rowOff>
    </xdr:to>
    <xdr:cxnSp macro="">
      <xdr:nvCxnSpPr>
        <xdr:cNvPr id="193" name="直線コネクタ 192"/>
        <xdr:cNvCxnSpPr/>
      </xdr:nvCxnSpPr>
      <xdr:spPr>
        <a:xfrm>
          <a:off x="1008380" y="96583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4" name="n_1aveValue【体育館・プール】&#10;有形固定資産減価償却率"/>
        <xdr:cNvSpPr txBox="1"/>
      </xdr:nvSpPr>
      <xdr:spPr>
        <a:xfrm>
          <a:off x="317056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195" name="n_2aveValue【体育館・プール】&#10;有形固定資産減価償却率"/>
        <xdr:cNvSpPr txBox="1"/>
      </xdr:nvSpPr>
      <xdr:spPr>
        <a:xfrm>
          <a:off x="238570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196" name="n_3aveValue【体育館・プール】&#10;有形固定資産減価償却率"/>
        <xdr:cNvSpPr txBox="1"/>
      </xdr:nvSpPr>
      <xdr:spPr>
        <a:xfrm>
          <a:off x="16110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97" name="n_4aveValue【体育館・プール】&#10;有形固定資産減価償却率"/>
        <xdr:cNvSpPr txBox="1"/>
      </xdr:nvSpPr>
      <xdr:spPr>
        <a:xfrm>
          <a:off x="83630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198" name="n_1mainValue【体育館・プール】&#10;有形固定資産減価償却率"/>
        <xdr:cNvSpPr txBox="1"/>
      </xdr:nvSpPr>
      <xdr:spPr>
        <a:xfrm>
          <a:off x="317056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36847</xdr:rowOff>
    </xdr:from>
    <xdr:ext cx="405111" cy="259045"/>
    <xdr:sp macro="" textlink="">
      <xdr:nvSpPr>
        <xdr:cNvPr id="199" name="n_2mainValue【体育館・プール】&#10;有形固定資産減価償却率"/>
        <xdr:cNvSpPr txBox="1"/>
      </xdr:nvSpPr>
      <xdr:spPr>
        <a:xfrm>
          <a:off x="238570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170197</xdr:rowOff>
    </xdr:from>
    <xdr:ext cx="405111" cy="259045"/>
    <xdr:sp macro="" textlink="">
      <xdr:nvSpPr>
        <xdr:cNvPr id="200" name="n_3mainValue【体育館・プール】&#10;有形固定資産減価償却率"/>
        <xdr:cNvSpPr txBox="1"/>
      </xdr:nvSpPr>
      <xdr:spPr>
        <a:xfrm>
          <a:off x="161100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201" name="n_4mainValue【体育館・プール】&#10;有形固定資産減価償却率"/>
        <xdr:cNvSpPr txBox="1"/>
      </xdr:nvSpPr>
      <xdr:spPr>
        <a:xfrm>
          <a:off x="83630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25" name="直線コネクタ 224"/>
        <xdr:cNvCxnSpPr/>
      </xdr:nvCxnSpPr>
      <xdr:spPr>
        <a:xfrm flipV="1">
          <a:off x="9219565" y="942213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26" name="【体育館・プール】&#10;一人当たり面積最小値テキスト"/>
        <xdr:cNvSpPr txBox="1"/>
      </xdr:nvSpPr>
      <xdr:spPr>
        <a:xfrm>
          <a:off x="92583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27" name="直線コネクタ 226"/>
        <xdr:cNvCxnSpPr/>
      </xdr:nvCxnSpPr>
      <xdr:spPr>
        <a:xfrm>
          <a:off x="9154160" y="1078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28" name="【体育館・プール】&#10;一人当たり面積最大値テキスト"/>
        <xdr:cNvSpPr txBox="1"/>
      </xdr:nvSpPr>
      <xdr:spPr>
        <a:xfrm>
          <a:off x="92583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29" name="直線コネクタ 228"/>
        <xdr:cNvCxnSpPr/>
      </xdr:nvCxnSpPr>
      <xdr:spPr>
        <a:xfrm>
          <a:off x="9154160" y="942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0" name="【体育館・プール】&#10;一人当たり面積平均値テキスト"/>
        <xdr:cNvSpPr txBox="1"/>
      </xdr:nvSpPr>
      <xdr:spPr>
        <a:xfrm>
          <a:off x="9258300" y="10421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31" name="フローチャート: 判断 230"/>
        <xdr:cNvSpPr/>
      </xdr:nvSpPr>
      <xdr:spPr>
        <a:xfrm>
          <a:off x="9192260" y="10443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32" name="フローチャート: 判断 231"/>
        <xdr:cNvSpPr/>
      </xdr:nvSpPr>
      <xdr:spPr>
        <a:xfrm>
          <a:off x="84455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3" name="フローチャート: 判断 232"/>
        <xdr:cNvSpPr/>
      </xdr:nvSpPr>
      <xdr:spPr>
        <a:xfrm>
          <a:off x="767080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34" name="フローチャート: 判断 233"/>
        <xdr:cNvSpPr/>
      </xdr:nvSpPr>
      <xdr:spPr>
        <a:xfrm>
          <a:off x="6873240" y="1045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35" name="フローチャート: 判断 234"/>
        <xdr:cNvSpPr/>
      </xdr:nvSpPr>
      <xdr:spPr>
        <a:xfrm>
          <a:off x="6098540" y="10466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130810</xdr:rowOff>
    </xdr:from>
    <xdr:to>
      <xdr:col>50</xdr:col>
      <xdr:colOff>165100</xdr:colOff>
      <xdr:row>60</xdr:row>
      <xdr:rowOff>60960</xdr:rowOff>
    </xdr:to>
    <xdr:sp macro="" textlink="">
      <xdr:nvSpPr>
        <xdr:cNvPr id="241" name="楕円 240"/>
        <xdr:cNvSpPr/>
      </xdr:nvSpPr>
      <xdr:spPr>
        <a:xfrm>
          <a:off x="8445500" y="10021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157480</xdr:rowOff>
    </xdr:from>
    <xdr:to>
      <xdr:col>46</xdr:col>
      <xdr:colOff>38100</xdr:colOff>
      <xdr:row>60</xdr:row>
      <xdr:rowOff>87630</xdr:rowOff>
    </xdr:to>
    <xdr:sp macro="" textlink="">
      <xdr:nvSpPr>
        <xdr:cNvPr id="242" name="楕円 241"/>
        <xdr:cNvSpPr/>
      </xdr:nvSpPr>
      <xdr:spPr>
        <a:xfrm>
          <a:off x="7670800" y="10048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10160</xdr:rowOff>
    </xdr:from>
    <xdr:to>
      <xdr:col>50</xdr:col>
      <xdr:colOff>114300</xdr:colOff>
      <xdr:row>60</xdr:row>
      <xdr:rowOff>36830</xdr:rowOff>
    </xdr:to>
    <xdr:cxnSp macro="">
      <xdr:nvCxnSpPr>
        <xdr:cNvPr id="243" name="直線コネクタ 242"/>
        <xdr:cNvCxnSpPr/>
      </xdr:nvCxnSpPr>
      <xdr:spPr>
        <a:xfrm flipV="1">
          <a:off x="7713980" y="1006856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2540</xdr:rowOff>
    </xdr:from>
    <xdr:to>
      <xdr:col>41</xdr:col>
      <xdr:colOff>101600</xdr:colOff>
      <xdr:row>60</xdr:row>
      <xdr:rowOff>104140</xdr:rowOff>
    </xdr:to>
    <xdr:sp macro="" textlink="">
      <xdr:nvSpPr>
        <xdr:cNvPr id="244" name="楕円 243"/>
        <xdr:cNvSpPr/>
      </xdr:nvSpPr>
      <xdr:spPr>
        <a:xfrm>
          <a:off x="687324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36830</xdr:rowOff>
    </xdr:from>
    <xdr:to>
      <xdr:col>45</xdr:col>
      <xdr:colOff>177800</xdr:colOff>
      <xdr:row>60</xdr:row>
      <xdr:rowOff>53340</xdr:rowOff>
    </xdr:to>
    <xdr:cxnSp macro="">
      <xdr:nvCxnSpPr>
        <xdr:cNvPr id="245" name="直線コネクタ 244"/>
        <xdr:cNvCxnSpPr/>
      </xdr:nvCxnSpPr>
      <xdr:spPr>
        <a:xfrm flipV="1">
          <a:off x="6924040" y="10095230"/>
          <a:ext cx="78994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13970</xdr:rowOff>
    </xdr:from>
    <xdr:to>
      <xdr:col>36</xdr:col>
      <xdr:colOff>165100</xdr:colOff>
      <xdr:row>60</xdr:row>
      <xdr:rowOff>115570</xdr:rowOff>
    </xdr:to>
    <xdr:sp macro="" textlink="">
      <xdr:nvSpPr>
        <xdr:cNvPr id="246" name="楕円 245"/>
        <xdr:cNvSpPr/>
      </xdr:nvSpPr>
      <xdr:spPr>
        <a:xfrm>
          <a:off x="609854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53340</xdr:rowOff>
    </xdr:from>
    <xdr:to>
      <xdr:col>41</xdr:col>
      <xdr:colOff>50800</xdr:colOff>
      <xdr:row>60</xdr:row>
      <xdr:rowOff>64770</xdr:rowOff>
    </xdr:to>
    <xdr:cxnSp macro="">
      <xdr:nvCxnSpPr>
        <xdr:cNvPr id="247" name="直線コネクタ 246"/>
        <xdr:cNvCxnSpPr/>
      </xdr:nvCxnSpPr>
      <xdr:spPr>
        <a:xfrm flipV="1">
          <a:off x="6149340" y="1011174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48" name="n_1aveValue【体育館・プール】&#10;一人当たり面積"/>
        <xdr:cNvSpPr txBox="1"/>
      </xdr:nvSpPr>
      <xdr:spPr>
        <a:xfrm>
          <a:off x="8271587"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49" name="n_2aveValue【体育館・プール】&#10;一人当たり面積"/>
        <xdr:cNvSpPr txBox="1"/>
      </xdr:nvSpPr>
      <xdr:spPr>
        <a:xfrm>
          <a:off x="7509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50" name="n_3aveValue【体育館・プール】&#10;一人当たり面積"/>
        <xdr:cNvSpPr txBox="1"/>
      </xdr:nvSpPr>
      <xdr:spPr>
        <a:xfrm>
          <a:off x="67120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51" name="n_4aveValue【体育館・プール】&#10;一人当たり面積"/>
        <xdr:cNvSpPr txBox="1"/>
      </xdr:nvSpPr>
      <xdr:spPr>
        <a:xfrm>
          <a:off x="5937327"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77487</xdr:rowOff>
    </xdr:from>
    <xdr:ext cx="469744" cy="259045"/>
    <xdr:sp macro="" textlink="">
      <xdr:nvSpPr>
        <xdr:cNvPr id="252" name="n_1mainValue【体育館・プール】&#10;一人当たり面積"/>
        <xdr:cNvSpPr txBox="1"/>
      </xdr:nvSpPr>
      <xdr:spPr>
        <a:xfrm>
          <a:off x="8271587" y="98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104157</xdr:rowOff>
    </xdr:from>
    <xdr:ext cx="469744" cy="259045"/>
    <xdr:sp macro="" textlink="">
      <xdr:nvSpPr>
        <xdr:cNvPr id="253" name="n_2mainValue【体育館・プール】&#10;一人当たり面積"/>
        <xdr:cNvSpPr txBox="1"/>
      </xdr:nvSpPr>
      <xdr:spPr>
        <a:xfrm>
          <a:off x="7509587"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120667</xdr:rowOff>
    </xdr:from>
    <xdr:ext cx="469744" cy="259045"/>
    <xdr:sp macro="" textlink="">
      <xdr:nvSpPr>
        <xdr:cNvPr id="254" name="n_3mainValue【体育館・プール】&#10;一人当たり面積"/>
        <xdr:cNvSpPr txBox="1"/>
      </xdr:nvSpPr>
      <xdr:spPr>
        <a:xfrm>
          <a:off x="6712027" y="98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132097</xdr:rowOff>
    </xdr:from>
    <xdr:ext cx="469744" cy="259045"/>
    <xdr:sp macro="" textlink="">
      <xdr:nvSpPr>
        <xdr:cNvPr id="255" name="n_4mainValue【体育館・プール】&#10;一人当たり面積"/>
        <xdr:cNvSpPr txBox="1"/>
      </xdr:nvSpPr>
      <xdr:spPr>
        <a:xfrm>
          <a:off x="59373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81" name="直線コネクタ 280"/>
        <xdr:cNvCxnSpPr/>
      </xdr:nvCxnSpPr>
      <xdr:spPr>
        <a:xfrm flipV="1">
          <a:off x="4086225" y="1307374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2"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3" name="直線コネクタ 282"/>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84" name="【福祉施設】&#10;有形固定資産減価償却率最大値テキスト"/>
        <xdr:cNvSpPr txBox="1"/>
      </xdr:nvSpPr>
      <xdr:spPr>
        <a:xfrm>
          <a:off x="4124960" y="12852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85" name="直線コネクタ 284"/>
        <xdr:cNvCxnSpPr/>
      </xdr:nvCxnSpPr>
      <xdr:spPr>
        <a:xfrm>
          <a:off x="4020820" y="1307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86" name="【福祉施設】&#10;有形固定資産減価償却率平均値テキスト"/>
        <xdr:cNvSpPr txBox="1"/>
      </xdr:nvSpPr>
      <xdr:spPr>
        <a:xfrm>
          <a:off x="4124960" y="13798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87" name="フローチャート: 判断 286"/>
        <xdr:cNvSpPr/>
      </xdr:nvSpPr>
      <xdr:spPr>
        <a:xfrm>
          <a:off x="4036060" y="13820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88" name="フローチャート: 判断 287"/>
        <xdr:cNvSpPr/>
      </xdr:nvSpPr>
      <xdr:spPr>
        <a:xfrm>
          <a:off x="3312160" y="138007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89" name="フローチャート: 判断 288"/>
        <xdr:cNvSpPr/>
      </xdr:nvSpPr>
      <xdr:spPr>
        <a:xfrm>
          <a:off x="251460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0" name="フローチャート: 判断 289"/>
        <xdr:cNvSpPr/>
      </xdr:nvSpPr>
      <xdr:spPr>
        <a:xfrm>
          <a:off x="17399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1" name="フローチャート: 判断 290"/>
        <xdr:cNvSpPr/>
      </xdr:nvSpPr>
      <xdr:spPr>
        <a:xfrm>
          <a:off x="965200" y="137473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13426</xdr:rowOff>
    </xdr:from>
    <xdr:to>
      <xdr:col>20</xdr:col>
      <xdr:colOff>38100</xdr:colOff>
      <xdr:row>81</xdr:row>
      <xdr:rowOff>115026</xdr:rowOff>
    </xdr:to>
    <xdr:sp macro="" textlink="">
      <xdr:nvSpPr>
        <xdr:cNvPr id="297" name="楕円 296"/>
        <xdr:cNvSpPr/>
      </xdr:nvSpPr>
      <xdr:spPr>
        <a:xfrm>
          <a:off x="3312160" y="13592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98" name="楕円 297"/>
        <xdr:cNvSpPr/>
      </xdr:nvSpPr>
      <xdr:spPr>
        <a:xfrm>
          <a:off x="2514600" y="1356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64226</xdr:rowOff>
    </xdr:to>
    <xdr:cxnSp macro="">
      <xdr:nvCxnSpPr>
        <xdr:cNvPr id="299" name="直線コネクタ 298"/>
        <xdr:cNvCxnSpPr/>
      </xdr:nvCxnSpPr>
      <xdr:spPr>
        <a:xfrm>
          <a:off x="2565400" y="13612041"/>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139156</xdr:rowOff>
    </xdr:from>
    <xdr:to>
      <xdr:col>10</xdr:col>
      <xdr:colOff>165100</xdr:colOff>
      <xdr:row>81</xdr:row>
      <xdr:rowOff>69306</xdr:rowOff>
    </xdr:to>
    <xdr:sp macro="" textlink="">
      <xdr:nvSpPr>
        <xdr:cNvPr id="300" name="楕円 299"/>
        <xdr:cNvSpPr/>
      </xdr:nvSpPr>
      <xdr:spPr>
        <a:xfrm>
          <a:off x="1739900" y="13550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18506</xdr:rowOff>
    </xdr:from>
    <xdr:to>
      <xdr:col>15</xdr:col>
      <xdr:colOff>50800</xdr:colOff>
      <xdr:row>81</xdr:row>
      <xdr:rowOff>33201</xdr:rowOff>
    </xdr:to>
    <xdr:cxnSp macro="">
      <xdr:nvCxnSpPr>
        <xdr:cNvPr id="301" name="直線コネクタ 300"/>
        <xdr:cNvCxnSpPr/>
      </xdr:nvCxnSpPr>
      <xdr:spPr>
        <a:xfrm>
          <a:off x="1790700" y="13597346"/>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139156</xdr:rowOff>
    </xdr:from>
    <xdr:to>
      <xdr:col>6</xdr:col>
      <xdr:colOff>38100</xdr:colOff>
      <xdr:row>81</xdr:row>
      <xdr:rowOff>69306</xdr:rowOff>
    </xdr:to>
    <xdr:sp macro="" textlink="">
      <xdr:nvSpPr>
        <xdr:cNvPr id="302" name="楕円 301"/>
        <xdr:cNvSpPr/>
      </xdr:nvSpPr>
      <xdr:spPr>
        <a:xfrm>
          <a:off x="965200" y="13550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18506</xdr:rowOff>
    </xdr:from>
    <xdr:to>
      <xdr:col>10</xdr:col>
      <xdr:colOff>114300</xdr:colOff>
      <xdr:row>81</xdr:row>
      <xdr:rowOff>18506</xdr:rowOff>
    </xdr:to>
    <xdr:cxnSp macro="">
      <xdr:nvCxnSpPr>
        <xdr:cNvPr id="303" name="直線コネクタ 302"/>
        <xdr:cNvCxnSpPr/>
      </xdr:nvCxnSpPr>
      <xdr:spPr>
        <a:xfrm>
          <a:off x="1008380" y="135973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04" name="n_1aveValue【福祉施設】&#10;有形固定資産減価償却率"/>
        <xdr:cNvSpPr txBox="1"/>
      </xdr:nvSpPr>
      <xdr:spPr>
        <a:xfrm>
          <a:off x="3170564" y="1389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05" name="n_2aveValue【福祉施設】&#10;有形固定資産減価償却率"/>
        <xdr:cNvSpPr txBox="1"/>
      </xdr:nvSpPr>
      <xdr:spPr>
        <a:xfrm>
          <a:off x="2385704" y="1387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06" name="n_3aveValue【福祉施設】&#10;有形固定資産減価償却率"/>
        <xdr:cNvSpPr txBox="1"/>
      </xdr:nvSpPr>
      <xdr:spPr>
        <a:xfrm>
          <a:off x="16110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07" name="n_4aveValue【福祉施設】&#10;有形固定資産減価償却率"/>
        <xdr:cNvSpPr txBox="1"/>
      </xdr:nvSpPr>
      <xdr:spPr>
        <a:xfrm>
          <a:off x="836304" y="1383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131553</xdr:rowOff>
    </xdr:from>
    <xdr:ext cx="405111" cy="259045"/>
    <xdr:sp macro="" textlink="">
      <xdr:nvSpPr>
        <xdr:cNvPr id="308" name="n_1mainValue【福祉施設】&#10;有形固定資産減価償却率"/>
        <xdr:cNvSpPr txBox="1"/>
      </xdr:nvSpPr>
      <xdr:spPr>
        <a:xfrm>
          <a:off x="3170564"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09" name="n_2mainValue【福祉施設】&#10;有形固定資産減価償却率"/>
        <xdr:cNvSpPr txBox="1"/>
      </xdr:nvSpPr>
      <xdr:spPr>
        <a:xfrm>
          <a:off x="238570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85833</xdr:rowOff>
    </xdr:from>
    <xdr:ext cx="405111" cy="259045"/>
    <xdr:sp macro="" textlink="">
      <xdr:nvSpPr>
        <xdr:cNvPr id="310" name="n_3mainValue【福祉施設】&#10;有形固定資産減価償却率"/>
        <xdr:cNvSpPr txBox="1"/>
      </xdr:nvSpPr>
      <xdr:spPr>
        <a:xfrm>
          <a:off x="1611004"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85833</xdr:rowOff>
    </xdr:from>
    <xdr:ext cx="405111" cy="259045"/>
    <xdr:sp macro="" textlink="">
      <xdr:nvSpPr>
        <xdr:cNvPr id="311" name="n_4mainValue【福祉施設】&#10;有形固定資産減価償却率"/>
        <xdr:cNvSpPr txBox="1"/>
      </xdr:nvSpPr>
      <xdr:spPr>
        <a:xfrm>
          <a:off x="836304"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35" name="直線コネクタ 334"/>
        <xdr:cNvCxnSpPr/>
      </xdr:nvCxnSpPr>
      <xdr:spPr>
        <a:xfrm flipV="1">
          <a:off x="9219565" y="13091159"/>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6"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7" name="直線コネクタ 336"/>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38" name="【福祉施設】&#10;一人当たり面積最大値テキスト"/>
        <xdr:cNvSpPr txBox="1"/>
      </xdr:nvSpPr>
      <xdr:spPr>
        <a:xfrm>
          <a:off x="925830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39" name="直線コネクタ 338"/>
        <xdr:cNvCxnSpPr/>
      </xdr:nvCxnSpPr>
      <xdr:spPr>
        <a:xfrm>
          <a:off x="915416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40" name="【福祉施設】&#10;一人当たり面積平均値テキスト"/>
        <xdr:cNvSpPr txBox="1"/>
      </xdr:nvSpPr>
      <xdr:spPr>
        <a:xfrm>
          <a:off x="9258300" y="1405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41" name="フローチャート: 判断 340"/>
        <xdr:cNvSpPr/>
      </xdr:nvSpPr>
      <xdr:spPr>
        <a:xfrm>
          <a:off x="9192260" y="1408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42" name="フローチャート: 判断 341"/>
        <xdr:cNvSpPr/>
      </xdr:nvSpPr>
      <xdr:spPr>
        <a:xfrm>
          <a:off x="84455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43" name="フローチャート: 判断 342"/>
        <xdr:cNvSpPr/>
      </xdr:nvSpPr>
      <xdr:spPr>
        <a:xfrm>
          <a:off x="7670800" y="140842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44" name="フローチャート: 判断 343"/>
        <xdr:cNvSpPr/>
      </xdr:nvSpPr>
      <xdr:spPr>
        <a:xfrm>
          <a:off x="6873240" y="14046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45" name="フローチャート: 判断 344"/>
        <xdr:cNvSpPr/>
      </xdr:nvSpPr>
      <xdr:spPr>
        <a:xfrm>
          <a:off x="6098540" y="14046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74930</xdr:rowOff>
    </xdr:from>
    <xdr:to>
      <xdr:col>50</xdr:col>
      <xdr:colOff>165100</xdr:colOff>
      <xdr:row>82</xdr:row>
      <xdr:rowOff>5080</xdr:rowOff>
    </xdr:to>
    <xdr:sp macro="" textlink="">
      <xdr:nvSpPr>
        <xdr:cNvPr id="351" name="楕円 350"/>
        <xdr:cNvSpPr/>
      </xdr:nvSpPr>
      <xdr:spPr>
        <a:xfrm>
          <a:off x="8445500" y="1365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52" name="楕円 351"/>
        <xdr:cNvSpPr/>
      </xdr:nvSpPr>
      <xdr:spPr>
        <a:xfrm>
          <a:off x="7670800" y="13802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125730</xdr:rowOff>
    </xdr:from>
    <xdr:to>
      <xdr:col>50</xdr:col>
      <xdr:colOff>114300</xdr:colOff>
      <xdr:row>82</xdr:row>
      <xdr:rowOff>106680</xdr:rowOff>
    </xdr:to>
    <xdr:cxnSp macro="">
      <xdr:nvCxnSpPr>
        <xdr:cNvPr id="353" name="直線コネクタ 352"/>
        <xdr:cNvCxnSpPr/>
      </xdr:nvCxnSpPr>
      <xdr:spPr>
        <a:xfrm flipV="1">
          <a:off x="7713980" y="13704570"/>
          <a:ext cx="78232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82550</xdr:rowOff>
    </xdr:from>
    <xdr:to>
      <xdr:col>41</xdr:col>
      <xdr:colOff>101600</xdr:colOff>
      <xdr:row>83</xdr:row>
      <xdr:rowOff>12700</xdr:rowOff>
    </xdr:to>
    <xdr:sp macro="" textlink="">
      <xdr:nvSpPr>
        <xdr:cNvPr id="354" name="楕円 353"/>
        <xdr:cNvSpPr/>
      </xdr:nvSpPr>
      <xdr:spPr>
        <a:xfrm>
          <a:off x="6873240" y="1382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106680</xdr:rowOff>
    </xdr:from>
    <xdr:to>
      <xdr:col>45</xdr:col>
      <xdr:colOff>177800</xdr:colOff>
      <xdr:row>82</xdr:row>
      <xdr:rowOff>133350</xdr:rowOff>
    </xdr:to>
    <xdr:cxnSp macro="">
      <xdr:nvCxnSpPr>
        <xdr:cNvPr id="355" name="直線コネクタ 354"/>
        <xdr:cNvCxnSpPr/>
      </xdr:nvCxnSpPr>
      <xdr:spPr>
        <a:xfrm flipV="1">
          <a:off x="6924040" y="1385316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90170</xdr:rowOff>
    </xdr:from>
    <xdr:to>
      <xdr:col>36</xdr:col>
      <xdr:colOff>165100</xdr:colOff>
      <xdr:row>83</xdr:row>
      <xdr:rowOff>20320</xdr:rowOff>
    </xdr:to>
    <xdr:sp macro="" textlink="">
      <xdr:nvSpPr>
        <xdr:cNvPr id="356" name="楕円 355"/>
        <xdr:cNvSpPr/>
      </xdr:nvSpPr>
      <xdr:spPr>
        <a:xfrm>
          <a:off x="609854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133350</xdr:rowOff>
    </xdr:from>
    <xdr:to>
      <xdr:col>41</xdr:col>
      <xdr:colOff>50800</xdr:colOff>
      <xdr:row>82</xdr:row>
      <xdr:rowOff>140970</xdr:rowOff>
    </xdr:to>
    <xdr:cxnSp macro="">
      <xdr:nvCxnSpPr>
        <xdr:cNvPr id="357" name="直線コネクタ 356"/>
        <xdr:cNvCxnSpPr/>
      </xdr:nvCxnSpPr>
      <xdr:spPr>
        <a:xfrm flipV="1">
          <a:off x="6149340" y="1387983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8" name="n_1aveValue【福祉施設】&#10;一人当たり面積"/>
        <xdr:cNvSpPr txBox="1"/>
      </xdr:nvSpPr>
      <xdr:spPr>
        <a:xfrm>
          <a:off x="827158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59" name="n_2aveValue【福祉施設】&#10;一人当たり面積"/>
        <xdr:cNvSpPr txBox="1"/>
      </xdr:nvSpPr>
      <xdr:spPr>
        <a:xfrm>
          <a:off x="7509587"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60" name="n_3aveValue【福祉施設】&#10;一人当たり面積"/>
        <xdr:cNvSpPr txBox="1"/>
      </xdr:nvSpPr>
      <xdr:spPr>
        <a:xfrm>
          <a:off x="6712027" y="141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61" name="n_4aveValue【福祉施設】&#10;一人当たり面積"/>
        <xdr:cNvSpPr txBox="1"/>
      </xdr:nvSpPr>
      <xdr:spPr>
        <a:xfrm>
          <a:off x="5937327" y="141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21607</xdr:rowOff>
    </xdr:from>
    <xdr:ext cx="469744" cy="259045"/>
    <xdr:sp macro="" textlink="">
      <xdr:nvSpPr>
        <xdr:cNvPr id="362" name="n_1mainValue【福祉施設】&#10;一人当たり面積"/>
        <xdr:cNvSpPr txBox="1"/>
      </xdr:nvSpPr>
      <xdr:spPr>
        <a:xfrm>
          <a:off x="827158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3" name="n_2mainValue【福祉施設】&#10;一人当たり面積"/>
        <xdr:cNvSpPr txBox="1"/>
      </xdr:nvSpPr>
      <xdr:spPr>
        <a:xfrm>
          <a:off x="750958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29227</xdr:rowOff>
    </xdr:from>
    <xdr:ext cx="469744" cy="259045"/>
    <xdr:sp macro="" textlink="">
      <xdr:nvSpPr>
        <xdr:cNvPr id="364" name="n_3mainValue【福祉施設】&#10;一人当たり面積"/>
        <xdr:cNvSpPr txBox="1"/>
      </xdr:nvSpPr>
      <xdr:spPr>
        <a:xfrm>
          <a:off x="6712027" y="136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36847</xdr:rowOff>
    </xdr:from>
    <xdr:ext cx="469744" cy="259045"/>
    <xdr:sp macro="" textlink="">
      <xdr:nvSpPr>
        <xdr:cNvPr id="365" name="n_4mainValue【福祉施設】&#10;一人当たり面積"/>
        <xdr:cNvSpPr txBox="1"/>
      </xdr:nvSpPr>
      <xdr:spPr>
        <a:xfrm>
          <a:off x="5937327" y="1361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91" name="直線コネクタ 390"/>
        <xdr:cNvCxnSpPr/>
      </xdr:nvCxnSpPr>
      <xdr:spPr>
        <a:xfrm flipV="1">
          <a:off x="4086225" y="16921843"/>
          <a:ext cx="0" cy="1386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94" name="【市民会館】&#10;有形固定資産減価償却率最大値テキスト"/>
        <xdr:cNvSpPr txBox="1"/>
      </xdr:nvSpPr>
      <xdr:spPr>
        <a:xfrm>
          <a:off x="4124960" y="16700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95" name="直線コネクタ 394"/>
        <xdr:cNvCxnSpPr/>
      </xdr:nvCxnSpPr>
      <xdr:spPr>
        <a:xfrm>
          <a:off x="402082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96" name="【市民会館】&#10;有形固定資産減価償却率平均値テキスト"/>
        <xdr:cNvSpPr txBox="1"/>
      </xdr:nvSpPr>
      <xdr:spPr>
        <a:xfrm>
          <a:off x="412496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97" name="フローチャート: 判断 396"/>
        <xdr:cNvSpPr/>
      </xdr:nvSpPr>
      <xdr:spPr>
        <a:xfrm>
          <a:off x="403606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98" name="フローチャート: 判断 397"/>
        <xdr:cNvSpPr/>
      </xdr:nvSpPr>
      <xdr:spPr>
        <a:xfrm>
          <a:off x="3312160" y="17513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99" name="フローチャート: 判断 398"/>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0" name="フローチャート: 判断 399"/>
        <xdr:cNvSpPr/>
      </xdr:nvSpPr>
      <xdr:spPr>
        <a:xfrm>
          <a:off x="17399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01" name="フローチャート: 判断 400"/>
        <xdr:cNvSpPr/>
      </xdr:nvSpPr>
      <xdr:spPr>
        <a:xfrm>
          <a:off x="965200" y="17456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407" name="楕円 406"/>
        <xdr:cNvSpPr/>
      </xdr:nvSpPr>
      <xdr:spPr>
        <a:xfrm>
          <a:off x="3312160" y="17608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408" name="楕円 407"/>
        <xdr:cNvSpPr/>
      </xdr:nvSpPr>
      <xdr:spPr>
        <a:xfrm>
          <a:off x="2514600" y="17413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25581</xdr:rowOff>
    </xdr:from>
    <xdr:to>
      <xdr:col>19</xdr:col>
      <xdr:colOff>177800</xdr:colOff>
      <xdr:row>105</xdr:row>
      <xdr:rowOff>56606</xdr:rowOff>
    </xdr:to>
    <xdr:cxnSp macro="">
      <xdr:nvCxnSpPr>
        <xdr:cNvPr id="409" name="直線コネクタ 408"/>
        <xdr:cNvCxnSpPr/>
      </xdr:nvCxnSpPr>
      <xdr:spPr>
        <a:xfrm>
          <a:off x="2565400" y="17460141"/>
          <a:ext cx="789940" cy="19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10" name="楕円 409"/>
        <xdr:cNvSpPr/>
      </xdr:nvSpPr>
      <xdr:spPr>
        <a:xfrm>
          <a:off x="1739900" y="174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25581</xdr:rowOff>
    </xdr:from>
    <xdr:to>
      <xdr:col>15</xdr:col>
      <xdr:colOff>50800</xdr:colOff>
      <xdr:row>104</xdr:row>
      <xdr:rowOff>102326</xdr:rowOff>
    </xdr:to>
    <xdr:cxnSp macro="">
      <xdr:nvCxnSpPr>
        <xdr:cNvPr id="411" name="直線コネクタ 410"/>
        <xdr:cNvCxnSpPr/>
      </xdr:nvCxnSpPr>
      <xdr:spPr>
        <a:xfrm flipV="1">
          <a:off x="1790700" y="17460141"/>
          <a:ext cx="7747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12" name="楕円 411"/>
        <xdr:cNvSpPr/>
      </xdr:nvSpPr>
      <xdr:spPr>
        <a:xfrm>
          <a:off x="965200" y="174860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102326</xdr:rowOff>
    </xdr:to>
    <xdr:cxnSp macro="">
      <xdr:nvCxnSpPr>
        <xdr:cNvPr id="413" name="直線コネクタ 412"/>
        <xdr:cNvCxnSpPr/>
      </xdr:nvCxnSpPr>
      <xdr:spPr>
        <a:xfrm>
          <a:off x="1008380" y="175368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14" name="n_1aveValue【市民会館】&#10;有形固定資産減価償却率"/>
        <xdr:cNvSpPr txBox="1"/>
      </xdr:nvSpPr>
      <xdr:spPr>
        <a:xfrm>
          <a:off x="317056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15" name="n_2aveValue【市民会館】&#10;有形固定資産減価償却率"/>
        <xdr:cNvSpPr txBox="1"/>
      </xdr:nvSpPr>
      <xdr:spPr>
        <a:xfrm>
          <a:off x="238570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16" name="n_3aveValue【市民会館】&#10;有形固定資産減価償却率"/>
        <xdr:cNvSpPr txBox="1"/>
      </xdr:nvSpPr>
      <xdr:spPr>
        <a:xfrm>
          <a:off x="16110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17" name="n_4aveValue【市民会館】&#10;有形固定資産減価償却率"/>
        <xdr:cNvSpPr txBox="1"/>
      </xdr:nvSpPr>
      <xdr:spPr>
        <a:xfrm>
          <a:off x="83630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98533</xdr:rowOff>
    </xdr:from>
    <xdr:ext cx="405111" cy="259045"/>
    <xdr:sp macro="" textlink="">
      <xdr:nvSpPr>
        <xdr:cNvPr id="418" name="n_1mainValue【市民会館】&#10;有形固定資産減価償却率"/>
        <xdr:cNvSpPr txBox="1"/>
      </xdr:nvSpPr>
      <xdr:spPr>
        <a:xfrm>
          <a:off x="317056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19" name="n_2mainValue【市民会館】&#10;有形固定資産減価償却率"/>
        <xdr:cNvSpPr txBox="1"/>
      </xdr:nvSpPr>
      <xdr:spPr>
        <a:xfrm>
          <a:off x="2385704" y="1719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169653</xdr:rowOff>
    </xdr:from>
    <xdr:ext cx="405111" cy="259045"/>
    <xdr:sp macro="" textlink="">
      <xdr:nvSpPr>
        <xdr:cNvPr id="420" name="n_3mainValue【市民会館】&#10;有形固定資産減価償却率"/>
        <xdr:cNvSpPr txBox="1"/>
      </xdr:nvSpPr>
      <xdr:spPr>
        <a:xfrm>
          <a:off x="161100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1" name="n_4mainValue【市民会館】&#10;有形固定資産減価償却率"/>
        <xdr:cNvSpPr txBox="1"/>
      </xdr:nvSpPr>
      <xdr:spPr>
        <a:xfrm>
          <a:off x="83630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2" name="直線コネクタ 43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3" name="テキスト ボックス 432"/>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4" name="直線コネクタ 43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5" name="テキスト ボックス 434"/>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6" name="直線コネクタ 43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7" name="テキスト ボックス 436"/>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8" name="直線コネクタ 43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9" name="テキスト ボックス 438"/>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43" name="直線コネクタ 442"/>
        <xdr:cNvCxnSpPr/>
      </xdr:nvCxnSpPr>
      <xdr:spPr>
        <a:xfrm flipV="1">
          <a:off x="9219565" y="17000982"/>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44" name="【市民会館】&#10;一人当たり面積最小値テキスト"/>
        <xdr:cNvSpPr txBox="1"/>
      </xdr:nvSpPr>
      <xdr:spPr>
        <a:xfrm>
          <a:off x="9258300" y="181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45" name="直線コネクタ 444"/>
        <xdr:cNvCxnSpPr/>
      </xdr:nvCxnSpPr>
      <xdr:spPr>
        <a:xfrm>
          <a:off x="9154160" y="18144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46" name="【市民会館】&#10;一人当たり面積最大値テキスト"/>
        <xdr:cNvSpPr txBox="1"/>
      </xdr:nvSpPr>
      <xdr:spPr>
        <a:xfrm>
          <a:off x="9258300" y="167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47" name="直線コネクタ 446"/>
        <xdr:cNvCxnSpPr/>
      </xdr:nvCxnSpPr>
      <xdr:spPr>
        <a:xfrm>
          <a:off x="9154160" y="17000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48" name="【市民会館】&#10;一人当たり面積平均値テキスト"/>
        <xdr:cNvSpPr txBox="1"/>
      </xdr:nvSpPr>
      <xdr:spPr>
        <a:xfrm>
          <a:off x="9258300" y="17570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49" name="フローチャート: 判断 448"/>
        <xdr:cNvSpPr/>
      </xdr:nvSpPr>
      <xdr:spPr>
        <a:xfrm>
          <a:off x="919226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50" name="フローチャート: 判断 449"/>
        <xdr:cNvSpPr/>
      </xdr:nvSpPr>
      <xdr:spPr>
        <a:xfrm>
          <a:off x="84455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1" name="フローチャート: 判断 450"/>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52" name="フローチャート: 判断 451"/>
        <xdr:cNvSpPr/>
      </xdr:nvSpPr>
      <xdr:spPr>
        <a:xfrm>
          <a:off x="68732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53" name="フローチャート: 判断 452"/>
        <xdr:cNvSpPr/>
      </xdr:nvSpPr>
      <xdr:spPr>
        <a:xfrm>
          <a:off x="60985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50546</xdr:rowOff>
    </xdr:from>
    <xdr:to>
      <xdr:col>50</xdr:col>
      <xdr:colOff>165100</xdr:colOff>
      <xdr:row>101</xdr:row>
      <xdr:rowOff>152146</xdr:rowOff>
    </xdr:to>
    <xdr:sp macro="" textlink="">
      <xdr:nvSpPr>
        <xdr:cNvPr id="459" name="楕円 458"/>
        <xdr:cNvSpPr/>
      </xdr:nvSpPr>
      <xdr:spPr>
        <a:xfrm>
          <a:off x="8445500" y="169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141987</xdr:rowOff>
    </xdr:from>
    <xdr:to>
      <xdr:col>46</xdr:col>
      <xdr:colOff>38100</xdr:colOff>
      <xdr:row>102</xdr:row>
      <xdr:rowOff>72137</xdr:rowOff>
    </xdr:to>
    <xdr:sp macro="" textlink="">
      <xdr:nvSpPr>
        <xdr:cNvPr id="460" name="楕円 459"/>
        <xdr:cNvSpPr/>
      </xdr:nvSpPr>
      <xdr:spPr>
        <a:xfrm>
          <a:off x="7670800" y="17073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101346</xdr:rowOff>
    </xdr:from>
    <xdr:to>
      <xdr:col>50</xdr:col>
      <xdr:colOff>114300</xdr:colOff>
      <xdr:row>102</xdr:row>
      <xdr:rowOff>21337</xdr:rowOff>
    </xdr:to>
    <xdr:cxnSp macro="">
      <xdr:nvCxnSpPr>
        <xdr:cNvPr id="461" name="直線コネクタ 460"/>
        <xdr:cNvCxnSpPr/>
      </xdr:nvCxnSpPr>
      <xdr:spPr>
        <a:xfrm flipV="1">
          <a:off x="7713980" y="17032986"/>
          <a:ext cx="78232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57404</xdr:rowOff>
    </xdr:from>
    <xdr:to>
      <xdr:col>41</xdr:col>
      <xdr:colOff>101600</xdr:colOff>
      <xdr:row>102</xdr:row>
      <xdr:rowOff>159004</xdr:rowOff>
    </xdr:to>
    <xdr:sp macro="" textlink="">
      <xdr:nvSpPr>
        <xdr:cNvPr id="462" name="楕円 461"/>
        <xdr:cNvSpPr/>
      </xdr:nvSpPr>
      <xdr:spPr>
        <a:xfrm>
          <a:off x="6873240" y="171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21337</xdr:rowOff>
    </xdr:from>
    <xdr:to>
      <xdr:col>45</xdr:col>
      <xdr:colOff>177800</xdr:colOff>
      <xdr:row>102</xdr:row>
      <xdr:rowOff>108204</xdr:rowOff>
    </xdr:to>
    <xdr:cxnSp macro="">
      <xdr:nvCxnSpPr>
        <xdr:cNvPr id="463" name="直線コネクタ 462"/>
        <xdr:cNvCxnSpPr/>
      </xdr:nvCxnSpPr>
      <xdr:spPr>
        <a:xfrm flipV="1">
          <a:off x="6924040" y="17120617"/>
          <a:ext cx="78994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75692</xdr:rowOff>
    </xdr:from>
    <xdr:to>
      <xdr:col>36</xdr:col>
      <xdr:colOff>165100</xdr:colOff>
      <xdr:row>103</xdr:row>
      <xdr:rowOff>5842</xdr:rowOff>
    </xdr:to>
    <xdr:sp macro="" textlink="">
      <xdr:nvSpPr>
        <xdr:cNvPr id="464" name="楕円 463"/>
        <xdr:cNvSpPr/>
      </xdr:nvSpPr>
      <xdr:spPr>
        <a:xfrm>
          <a:off x="6098540" y="17174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108204</xdr:rowOff>
    </xdr:from>
    <xdr:to>
      <xdr:col>41</xdr:col>
      <xdr:colOff>50800</xdr:colOff>
      <xdr:row>102</xdr:row>
      <xdr:rowOff>126492</xdr:rowOff>
    </xdr:to>
    <xdr:cxnSp macro="">
      <xdr:nvCxnSpPr>
        <xdr:cNvPr id="465" name="直線コネクタ 464"/>
        <xdr:cNvCxnSpPr/>
      </xdr:nvCxnSpPr>
      <xdr:spPr>
        <a:xfrm flipV="1">
          <a:off x="6149340" y="17207484"/>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66" name="n_1aveValue【市民会館】&#10;一人当たり面積"/>
        <xdr:cNvSpPr txBox="1"/>
      </xdr:nvSpPr>
      <xdr:spPr>
        <a:xfrm>
          <a:off x="8271587" y="1769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7" name="n_2aveValue【市民会館】&#10;一人当たり面積"/>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68" name="n_3aveValue【市民会館】&#10;一人当たり面積"/>
        <xdr:cNvSpPr txBox="1"/>
      </xdr:nvSpPr>
      <xdr:spPr>
        <a:xfrm>
          <a:off x="671202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69" name="n_4aveValue【市民会館】&#10;一人当たり面積"/>
        <xdr:cNvSpPr txBox="1"/>
      </xdr:nvSpPr>
      <xdr:spPr>
        <a:xfrm>
          <a:off x="5937327"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168673</xdr:rowOff>
    </xdr:from>
    <xdr:ext cx="469744" cy="259045"/>
    <xdr:sp macro="" textlink="">
      <xdr:nvSpPr>
        <xdr:cNvPr id="470" name="n_1mainValue【市民会館】&#10;一人当たり面積"/>
        <xdr:cNvSpPr txBox="1"/>
      </xdr:nvSpPr>
      <xdr:spPr>
        <a:xfrm>
          <a:off x="8271587" y="167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88664</xdr:rowOff>
    </xdr:from>
    <xdr:ext cx="469744" cy="259045"/>
    <xdr:sp macro="" textlink="">
      <xdr:nvSpPr>
        <xdr:cNvPr id="471" name="n_2mainValue【市民会館】&#10;一人当たり面積"/>
        <xdr:cNvSpPr txBox="1"/>
      </xdr:nvSpPr>
      <xdr:spPr>
        <a:xfrm>
          <a:off x="7509587" y="1685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4081</xdr:rowOff>
    </xdr:from>
    <xdr:ext cx="469744" cy="259045"/>
    <xdr:sp macro="" textlink="">
      <xdr:nvSpPr>
        <xdr:cNvPr id="472" name="n_3mainValue【市民会館】&#10;一人当たり面積"/>
        <xdr:cNvSpPr txBox="1"/>
      </xdr:nvSpPr>
      <xdr:spPr>
        <a:xfrm>
          <a:off x="6712027" y="169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22369</xdr:rowOff>
    </xdr:from>
    <xdr:ext cx="469744" cy="259045"/>
    <xdr:sp macro="" textlink="">
      <xdr:nvSpPr>
        <xdr:cNvPr id="473" name="n_4mainValue【市民会館】&#10;一人当たり面積"/>
        <xdr:cNvSpPr txBox="1"/>
      </xdr:nvSpPr>
      <xdr:spPr>
        <a:xfrm>
          <a:off x="5937327" y="1695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5" name="直線コネクタ 48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6" name="テキスト ボックス 485"/>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7" name="直線コネクタ 48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8" name="テキスト ボックス 48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9" name="直線コネクタ 48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0" name="テキスト ボックス 48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1" name="直線コネクタ 49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2" name="テキスト ボックス 49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3" name="直線コネクタ 49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4" name="テキスト ボックス 49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5" name="直線コネクタ 49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6" name="テキスト ボックス 495"/>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99" name="直線コネクタ 498"/>
        <xdr:cNvCxnSpPr/>
      </xdr:nvCxnSpPr>
      <xdr:spPr>
        <a:xfrm flipV="1">
          <a:off x="14375764" y="5749834"/>
          <a:ext cx="0" cy="133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00" name="【一般廃棄物処理施設】&#10;有形固定資産減価償却率最小値テキスト"/>
        <xdr:cNvSpPr txBox="1"/>
      </xdr:nvSpPr>
      <xdr:spPr>
        <a:xfrm>
          <a:off x="14414500" y="709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01" name="直線コネクタ 500"/>
        <xdr:cNvCxnSpPr/>
      </xdr:nvCxnSpPr>
      <xdr:spPr>
        <a:xfrm>
          <a:off x="1428750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02" name="【一般廃棄物処理施設】&#10;有形固定資産減価償却率最大値テキスト"/>
        <xdr:cNvSpPr txBox="1"/>
      </xdr:nvSpPr>
      <xdr:spPr>
        <a:xfrm>
          <a:off x="14414500" y="553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03" name="直線コネクタ 502"/>
        <xdr:cNvCxnSpPr/>
      </xdr:nvCxnSpPr>
      <xdr:spPr>
        <a:xfrm>
          <a:off x="14287500" y="574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04" name="【一般廃棄物処理施設】&#10;有形固定資産減価償却率平均値テキスト"/>
        <xdr:cNvSpPr txBox="1"/>
      </xdr:nvSpPr>
      <xdr:spPr>
        <a:xfrm>
          <a:off x="14414500" y="636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05" name="フローチャート: 判断 504"/>
        <xdr:cNvSpPr/>
      </xdr:nvSpPr>
      <xdr:spPr>
        <a:xfrm>
          <a:off x="14325600" y="63875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06" name="フローチャート: 判断 505"/>
        <xdr:cNvSpPr/>
      </xdr:nvSpPr>
      <xdr:spPr>
        <a:xfrm>
          <a:off x="135788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07" name="フローチャート: 判断 506"/>
        <xdr:cNvSpPr/>
      </xdr:nvSpPr>
      <xdr:spPr>
        <a:xfrm>
          <a:off x="1280414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08" name="フローチャート: 判断 507"/>
        <xdr:cNvSpPr/>
      </xdr:nvSpPr>
      <xdr:spPr>
        <a:xfrm>
          <a:off x="12029440" y="6345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09" name="フローチャート: 判断 508"/>
        <xdr:cNvSpPr/>
      </xdr:nvSpPr>
      <xdr:spPr>
        <a:xfrm>
          <a:off x="11231880" y="6337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515" name="楕円 514"/>
        <xdr:cNvSpPr/>
      </xdr:nvSpPr>
      <xdr:spPr>
        <a:xfrm>
          <a:off x="13578840" y="6348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54792</xdr:rowOff>
    </xdr:from>
    <xdr:to>
      <xdr:col>76</xdr:col>
      <xdr:colOff>165100</xdr:colOff>
      <xdr:row>37</xdr:row>
      <xdr:rowOff>156392</xdr:rowOff>
    </xdr:to>
    <xdr:sp macro="" textlink="">
      <xdr:nvSpPr>
        <xdr:cNvPr id="516" name="楕円 515"/>
        <xdr:cNvSpPr/>
      </xdr:nvSpPr>
      <xdr:spPr>
        <a:xfrm>
          <a:off x="12804140" y="6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38</xdr:row>
      <xdr:rowOff>25581</xdr:rowOff>
    </xdr:to>
    <xdr:cxnSp macro="">
      <xdr:nvCxnSpPr>
        <xdr:cNvPr id="517" name="直線コネクタ 516"/>
        <xdr:cNvCxnSpPr/>
      </xdr:nvCxnSpPr>
      <xdr:spPr>
        <a:xfrm>
          <a:off x="12854940" y="6308272"/>
          <a:ext cx="7747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9072</xdr:rowOff>
    </xdr:from>
    <xdr:to>
      <xdr:col>72</xdr:col>
      <xdr:colOff>38100</xdr:colOff>
      <xdr:row>37</xdr:row>
      <xdr:rowOff>110672</xdr:rowOff>
    </xdr:to>
    <xdr:sp macro="" textlink="">
      <xdr:nvSpPr>
        <xdr:cNvPr id="518" name="楕円 517"/>
        <xdr:cNvSpPr/>
      </xdr:nvSpPr>
      <xdr:spPr>
        <a:xfrm>
          <a:off x="12029440" y="62117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59872</xdr:rowOff>
    </xdr:from>
    <xdr:to>
      <xdr:col>76</xdr:col>
      <xdr:colOff>114300</xdr:colOff>
      <xdr:row>37</xdr:row>
      <xdr:rowOff>105592</xdr:rowOff>
    </xdr:to>
    <xdr:cxnSp macro="">
      <xdr:nvCxnSpPr>
        <xdr:cNvPr id="519" name="直線コネクタ 518"/>
        <xdr:cNvCxnSpPr/>
      </xdr:nvCxnSpPr>
      <xdr:spPr>
        <a:xfrm>
          <a:off x="12072620" y="6262552"/>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9072</xdr:rowOff>
    </xdr:from>
    <xdr:to>
      <xdr:col>67</xdr:col>
      <xdr:colOff>101600</xdr:colOff>
      <xdr:row>37</xdr:row>
      <xdr:rowOff>110672</xdr:rowOff>
    </xdr:to>
    <xdr:sp macro="" textlink="">
      <xdr:nvSpPr>
        <xdr:cNvPr id="520" name="楕円 519"/>
        <xdr:cNvSpPr/>
      </xdr:nvSpPr>
      <xdr:spPr>
        <a:xfrm>
          <a:off x="11231880" y="62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59872</xdr:rowOff>
    </xdr:from>
    <xdr:to>
      <xdr:col>71</xdr:col>
      <xdr:colOff>177800</xdr:colOff>
      <xdr:row>37</xdr:row>
      <xdr:rowOff>59872</xdr:rowOff>
    </xdr:to>
    <xdr:cxnSp macro="">
      <xdr:nvCxnSpPr>
        <xdr:cNvPr id="521" name="直線コネクタ 520"/>
        <xdr:cNvCxnSpPr/>
      </xdr:nvCxnSpPr>
      <xdr:spPr>
        <a:xfrm>
          <a:off x="11282680" y="626255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22" name="n_1aveValue【一般廃棄物処理施設】&#10;有形固定資産減価償却率"/>
        <xdr:cNvSpPr txBox="1"/>
      </xdr:nvSpPr>
      <xdr:spPr>
        <a:xfrm>
          <a:off x="13437244"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23" name="n_2aveValue【一般廃棄物処理施設】&#10;有形固定資産減価償却率"/>
        <xdr:cNvSpPr txBox="1"/>
      </xdr:nvSpPr>
      <xdr:spPr>
        <a:xfrm>
          <a:off x="12675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24" name="n_3aveValue【一般廃棄物処理施設】&#10;有形固定資産減価償却率"/>
        <xdr:cNvSpPr txBox="1"/>
      </xdr:nvSpPr>
      <xdr:spPr>
        <a:xfrm>
          <a:off x="11900544" y="643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25" name="n_4aveValue【一般廃棄物処理施設】&#10;有形固定資産減価償却率"/>
        <xdr:cNvSpPr txBox="1"/>
      </xdr:nvSpPr>
      <xdr:spPr>
        <a:xfrm>
          <a:off x="1110298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92908</xdr:rowOff>
    </xdr:from>
    <xdr:ext cx="405111" cy="259045"/>
    <xdr:sp macro="" textlink="">
      <xdr:nvSpPr>
        <xdr:cNvPr id="526" name="n_1mainValue【一般廃棄物処理施設】&#10;有形固定資産減価償却率"/>
        <xdr:cNvSpPr txBox="1"/>
      </xdr:nvSpPr>
      <xdr:spPr>
        <a:xfrm>
          <a:off x="13437244" y="612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527" name="n_2mainValue【一般廃棄物処理施設】&#10;有形固定資産減価償却率"/>
        <xdr:cNvSpPr txBox="1"/>
      </xdr:nvSpPr>
      <xdr:spPr>
        <a:xfrm>
          <a:off x="12675244" y="603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127199</xdr:rowOff>
    </xdr:from>
    <xdr:ext cx="405111" cy="259045"/>
    <xdr:sp macro="" textlink="">
      <xdr:nvSpPr>
        <xdr:cNvPr id="528" name="n_3mainValue【一般廃棄物処理施設】&#10;有形固定資産減価償却率"/>
        <xdr:cNvSpPr txBox="1"/>
      </xdr:nvSpPr>
      <xdr:spPr>
        <a:xfrm>
          <a:off x="1190054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127199</xdr:rowOff>
    </xdr:from>
    <xdr:ext cx="405111" cy="259045"/>
    <xdr:sp macro="" textlink="">
      <xdr:nvSpPr>
        <xdr:cNvPr id="529" name="n_4mainValue【一般廃棄物処理施設】&#10;有形固定資産減価償却率"/>
        <xdr:cNvSpPr txBox="1"/>
      </xdr:nvSpPr>
      <xdr:spPr>
        <a:xfrm>
          <a:off x="1110298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51" name="直線コネクタ 550"/>
        <xdr:cNvCxnSpPr/>
      </xdr:nvCxnSpPr>
      <xdr:spPr>
        <a:xfrm flipV="1">
          <a:off x="19509104" y="5709666"/>
          <a:ext cx="0" cy="128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52" name="【一般廃棄物処理施設】&#10;一人当たり有形固定資産（償却資産）額最小値テキスト"/>
        <xdr:cNvSpPr txBox="1"/>
      </xdr:nvSpPr>
      <xdr:spPr>
        <a:xfrm>
          <a:off x="19547840" y="69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53" name="直線コネクタ 552"/>
        <xdr:cNvCxnSpPr/>
      </xdr:nvCxnSpPr>
      <xdr:spPr>
        <a:xfrm>
          <a:off x="19443700" y="6994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54" name="【一般廃棄物処理施設】&#10;一人当たり有形固定資産（償却資産）額最大値テキスト"/>
        <xdr:cNvSpPr txBox="1"/>
      </xdr:nvSpPr>
      <xdr:spPr>
        <a:xfrm>
          <a:off x="19547840" y="549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55" name="直線コネクタ 554"/>
        <xdr:cNvCxnSpPr/>
      </xdr:nvCxnSpPr>
      <xdr:spPr>
        <a:xfrm>
          <a:off x="19443700" y="5709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56" name="【一般廃棄物処理施設】&#10;一人当たり有形固定資産（償却資産）額平均値テキスト"/>
        <xdr:cNvSpPr txBox="1"/>
      </xdr:nvSpPr>
      <xdr:spPr>
        <a:xfrm>
          <a:off x="19547840" y="652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57" name="フローチャート: 判断 556"/>
        <xdr:cNvSpPr/>
      </xdr:nvSpPr>
      <xdr:spPr>
        <a:xfrm>
          <a:off x="19458940" y="65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58" name="フローチャート: 判断 557"/>
        <xdr:cNvSpPr/>
      </xdr:nvSpPr>
      <xdr:spPr>
        <a:xfrm>
          <a:off x="18735040" y="6551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59" name="フローチャート: 判断 558"/>
        <xdr:cNvSpPr/>
      </xdr:nvSpPr>
      <xdr:spPr>
        <a:xfrm>
          <a:off x="17937480" y="65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60" name="フローチャート: 判断 559"/>
        <xdr:cNvSpPr/>
      </xdr:nvSpPr>
      <xdr:spPr>
        <a:xfrm>
          <a:off x="17162780" y="66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61" name="フローチャート: 判断 560"/>
        <xdr:cNvSpPr/>
      </xdr:nvSpPr>
      <xdr:spPr>
        <a:xfrm>
          <a:off x="16388080" y="6615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75596</xdr:rowOff>
    </xdr:from>
    <xdr:to>
      <xdr:col>112</xdr:col>
      <xdr:colOff>38100</xdr:colOff>
      <xdr:row>37</xdr:row>
      <xdr:rowOff>5746</xdr:rowOff>
    </xdr:to>
    <xdr:sp macro="" textlink="">
      <xdr:nvSpPr>
        <xdr:cNvPr id="567" name="楕円 566"/>
        <xdr:cNvSpPr/>
      </xdr:nvSpPr>
      <xdr:spPr>
        <a:xfrm>
          <a:off x="18735040" y="6110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93962</xdr:rowOff>
    </xdr:from>
    <xdr:to>
      <xdr:col>107</xdr:col>
      <xdr:colOff>101600</xdr:colOff>
      <xdr:row>37</xdr:row>
      <xdr:rowOff>24112</xdr:rowOff>
    </xdr:to>
    <xdr:sp macro="" textlink="">
      <xdr:nvSpPr>
        <xdr:cNvPr id="568" name="楕円 567"/>
        <xdr:cNvSpPr/>
      </xdr:nvSpPr>
      <xdr:spPr>
        <a:xfrm>
          <a:off x="17937480" y="6129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126396</xdr:rowOff>
    </xdr:from>
    <xdr:to>
      <xdr:col>111</xdr:col>
      <xdr:colOff>177800</xdr:colOff>
      <xdr:row>36</xdr:row>
      <xdr:rowOff>144762</xdr:rowOff>
    </xdr:to>
    <xdr:cxnSp macro="">
      <xdr:nvCxnSpPr>
        <xdr:cNvPr id="569" name="直線コネクタ 568"/>
        <xdr:cNvCxnSpPr/>
      </xdr:nvCxnSpPr>
      <xdr:spPr>
        <a:xfrm flipV="1">
          <a:off x="17988280" y="6161436"/>
          <a:ext cx="78994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111578</xdr:rowOff>
    </xdr:from>
    <xdr:to>
      <xdr:col>102</xdr:col>
      <xdr:colOff>165100</xdr:colOff>
      <xdr:row>37</xdr:row>
      <xdr:rowOff>41728</xdr:rowOff>
    </xdr:to>
    <xdr:sp macro="" textlink="">
      <xdr:nvSpPr>
        <xdr:cNvPr id="570" name="楕円 569"/>
        <xdr:cNvSpPr/>
      </xdr:nvSpPr>
      <xdr:spPr>
        <a:xfrm>
          <a:off x="17162780" y="6146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144762</xdr:rowOff>
    </xdr:from>
    <xdr:to>
      <xdr:col>107</xdr:col>
      <xdr:colOff>50800</xdr:colOff>
      <xdr:row>36</xdr:row>
      <xdr:rowOff>162378</xdr:rowOff>
    </xdr:to>
    <xdr:cxnSp macro="">
      <xdr:nvCxnSpPr>
        <xdr:cNvPr id="571" name="直線コネクタ 570"/>
        <xdr:cNvCxnSpPr/>
      </xdr:nvCxnSpPr>
      <xdr:spPr>
        <a:xfrm flipV="1">
          <a:off x="17213580" y="6179802"/>
          <a:ext cx="7747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125413</xdr:rowOff>
    </xdr:from>
    <xdr:to>
      <xdr:col>98</xdr:col>
      <xdr:colOff>38100</xdr:colOff>
      <xdr:row>37</xdr:row>
      <xdr:rowOff>55563</xdr:rowOff>
    </xdr:to>
    <xdr:sp macro="" textlink="">
      <xdr:nvSpPr>
        <xdr:cNvPr id="572" name="楕円 571"/>
        <xdr:cNvSpPr/>
      </xdr:nvSpPr>
      <xdr:spPr>
        <a:xfrm>
          <a:off x="16388080" y="61604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162378</xdr:rowOff>
    </xdr:from>
    <xdr:to>
      <xdr:col>102</xdr:col>
      <xdr:colOff>114300</xdr:colOff>
      <xdr:row>37</xdr:row>
      <xdr:rowOff>4763</xdr:rowOff>
    </xdr:to>
    <xdr:cxnSp macro="">
      <xdr:nvCxnSpPr>
        <xdr:cNvPr id="573" name="直線コネクタ 572"/>
        <xdr:cNvCxnSpPr/>
      </xdr:nvCxnSpPr>
      <xdr:spPr>
        <a:xfrm flipV="1">
          <a:off x="16431260" y="6197418"/>
          <a:ext cx="782320" cy="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574" name="n_1aveValue【一般廃棄物処理施設】&#10;一人当たり有形固定資産（償却資産）額"/>
        <xdr:cNvSpPr txBox="1"/>
      </xdr:nvSpPr>
      <xdr:spPr>
        <a:xfrm>
          <a:off x="18528811" y="664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575" name="n_2aveValue【一般廃棄物処理施設】&#10;一人当たり有形固定資産（償却資産）額"/>
        <xdr:cNvSpPr txBox="1"/>
      </xdr:nvSpPr>
      <xdr:spPr>
        <a:xfrm>
          <a:off x="17766811" y="66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576" name="n_3aveValue【一般廃棄物処理施設】&#10;一人当たり有形固定資産（償却資産）額"/>
        <xdr:cNvSpPr txBox="1"/>
      </xdr:nvSpPr>
      <xdr:spPr>
        <a:xfrm>
          <a:off x="16969251" y="66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577" name="n_4aveValue【一般廃棄物処理施設】&#10;一人当たり有形固定資産（償却資産）額"/>
        <xdr:cNvSpPr txBox="1"/>
      </xdr:nvSpPr>
      <xdr:spPr>
        <a:xfrm>
          <a:off x="16194551" y="67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22273</xdr:rowOff>
    </xdr:from>
    <xdr:ext cx="599010" cy="259045"/>
    <xdr:sp macro="" textlink="">
      <xdr:nvSpPr>
        <xdr:cNvPr id="578" name="n_1mainValue【一般廃棄物処理施設】&#10;一人当たり有形固定資産（償却資産）額"/>
        <xdr:cNvSpPr txBox="1"/>
      </xdr:nvSpPr>
      <xdr:spPr>
        <a:xfrm>
          <a:off x="18496495" y="588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40639</xdr:rowOff>
    </xdr:from>
    <xdr:ext cx="599010" cy="259045"/>
    <xdr:sp macro="" textlink="">
      <xdr:nvSpPr>
        <xdr:cNvPr id="579" name="n_2mainValue【一般廃棄物処理施設】&#10;一人当たり有形固定資産（償却資産）額"/>
        <xdr:cNvSpPr txBox="1"/>
      </xdr:nvSpPr>
      <xdr:spPr>
        <a:xfrm>
          <a:off x="17734495" y="59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58255</xdr:rowOff>
    </xdr:from>
    <xdr:ext cx="599010" cy="259045"/>
    <xdr:sp macro="" textlink="">
      <xdr:nvSpPr>
        <xdr:cNvPr id="580" name="n_3mainValue【一般廃棄物処理施設】&#10;一人当たり有形固定資産（償却資産）額"/>
        <xdr:cNvSpPr txBox="1"/>
      </xdr:nvSpPr>
      <xdr:spPr>
        <a:xfrm>
          <a:off x="16936935" y="592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72090</xdr:rowOff>
    </xdr:from>
    <xdr:ext cx="599010" cy="259045"/>
    <xdr:sp macro="" textlink="">
      <xdr:nvSpPr>
        <xdr:cNvPr id="581" name="n_4mainValue【一般廃棄物処理施設】&#10;一人当たり有形固定資産（償却資産）額"/>
        <xdr:cNvSpPr txBox="1"/>
      </xdr:nvSpPr>
      <xdr:spPr>
        <a:xfrm>
          <a:off x="16162235" y="593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3" name="直線コネクタ 59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4" name="テキスト ボックス 59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5" name="直線コネクタ 59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6" name="テキスト ボックス 59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7" name="直線コネクタ 59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8" name="テキスト ボックス 59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9" name="直線コネクタ 59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0" name="テキスト ボックス 59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1" name="直線コネクタ 60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2" name="テキスト ボックス 60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3" name="直線コネクタ 60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4" name="テキスト ボックス 60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5" name="直線コネクタ 60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07" name="直線コネクタ 606"/>
        <xdr:cNvCxnSpPr/>
      </xdr:nvCxnSpPr>
      <xdr:spPr>
        <a:xfrm flipV="1">
          <a:off x="14375764" y="927245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8" name="【保健センター・保健所】&#10;有形固定資産減価償却率最小値テキスト"/>
        <xdr:cNvSpPr txBox="1"/>
      </xdr:nvSpPr>
      <xdr:spPr>
        <a:xfrm>
          <a:off x="1441450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9" name="直線コネクタ 608"/>
        <xdr:cNvCxnSpPr/>
      </xdr:nvCxnSpPr>
      <xdr:spPr>
        <a:xfrm>
          <a:off x="1428750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10" name="【保健センター・保健所】&#10;有形固定資産減価償却率最大値テキスト"/>
        <xdr:cNvSpPr txBox="1"/>
      </xdr:nvSpPr>
      <xdr:spPr>
        <a:xfrm>
          <a:off x="14414500" y="9055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11" name="直線コネクタ 610"/>
        <xdr:cNvCxnSpPr/>
      </xdr:nvCxnSpPr>
      <xdr:spPr>
        <a:xfrm>
          <a:off x="14287500" y="927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12" name="【保健センター・保健所】&#10;有形固定資産減価償却率平均値テキスト"/>
        <xdr:cNvSpPr txBox="1"/>
      </xdr:nvSpPr>
      <xdr:spPr>
        <a:xfrm>
          <a:off x="14414500" y="9922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13" name="フローチャート: 判断 612"/>
        <xdr:cNvSpPr/>
      </xdr:nvSpPr>
      <xdr:spPr>
        <a:xfrm>
          <a:off x="14325600" y="994446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14" name="フローチャート: 判断 613"/>
        <xdr:cNvSpPr/>
      </xdr:nvSpPr>
      <xdr:spPr>
        <a:xfrm>
          <a:off x="13578840" y="9983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15" name="フローチャート: 判断 614"/>
        <xdr:cNvSpPr/>
      </xdr:nvSpPr>
      <xdr:spPr>
        <a:xfrm>
          <a:off x="128041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16" name="フローチャート: 判断 615"/>
        <xdr:cNvSpPr/>
      </xdr:nvSpPr>
      <xdr:spPr>
        <a:xfrm>
          <a:off x="12029440" y="9946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17" name="フローチャート: 判断 616"/>
        <xdr:cNvSpPr/>
      </xdr:nvSpPr>
      <xdr:spPr>
        <a:xfrm>
          <a:off x="11231880" y="992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623" name="楕円 622"/>
        <xdr:cNvSpPr/>
      </xdr:nvSpPr>
      <xdr:spPr>
        <a:xfrm>
          <a:off x="135788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132080</xdr:rowOff>
    </xdr:from>
    <xdr:to>
      <xdr:col>76</xdr:col>
      <xdr:colOff>165100</xdr:colOff>
      <xdr:row>61</xdr:row>
      <xdr:rowOff>62230</xdr:rowOff>
    </xdr:to>
    <xdr:sp macro="" textlink="">
      <xdr:nvSpPr>
        <xdr:cNvPr id="624" name="楕円 623"/>
        <xdr:cNvSpPr/>
      </xdr:nvSpPr>
      <xdr:spPr>
        <a:xfrm>
          <a:off x="1280414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76744</xdr:rowOff>
    </xdr:to>
    <xdr:cxnSp macro="">
      <xdr:nvCxnSpPr>
        <xdr:cNvPr id="625" name="直線コネクタ 624"/>
        <xdr:cNvCxnSpPr/>
      </xdr:nvCxnSpPr>
      <xdr:spPr>
        <a:xfrm>
          <a:off x="12854940" y="10237470"/>
          <a:ext cx="7747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26" name="楕円 625"/>
        <xdr:cNvSpPr/>
      </xdr:nvSpPr>
      <xdr:spPr>
        <a:xfrm>
          <a:off x="12029440" y="102035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24493</xdr:rowOff>
    </xdr:to>
    <xdr:cxnSp macro="">
      <xdr:nvCxnSpPr>
        <xdr:cNvPr id="627" name="直線コネクタ 626"/>
        <xdr:cNvCxnSpPr/>
      </xdr:nvCxnSpPr>
      <xdr:spPr>
        <a:xfrm flipV="1">
          <a:off x="12072620" y="10237470"/>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628" name="楕円 627"/>
        <xdr:cNvSpPr/>
      </xdr:nvSpPr>
      <xdr:spPr>
        <a:xfrm>
          <a:off x="11231880" y="10203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24493</xdr:rowOff>
    </xdr:to>
    <xdr:cxnSp macro="">
      <xdr:nvCxnSpPr>
        <xdr:cNvPr id="629" name="直線コネクタ 628"/>
        <xdr:cNvCxnSpPr/>
      </xdr:nvCxnSpPr>
      <xdr:spPr>
        <a:xfrm>
          <a:off x="11282680" y="1025053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30" name="n_1aveValue【保健センター・保健所】&#10;有形固定資産減価償却率"/>
        <xdr:cNvSpPr txBox="1"/>
      </xdr:nvSpPr>
      <xdr:spPr>
        <a:xfrm>
          <a:off x="13437244" y="976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31" name="n_2aveValue【保健センター・保健所】&#10;有形固定資産減価償却率"/>
        <xdr:cNvSpPr txBox="1"/>
      </xdr:nvSpPr>
      <xdr:spPr>
        <a:xfrm>
          <a:off x="12675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32" name="n_3aveValue【保健センター・保健所】&#10;有形固定資産減価償却率"/>
        <xdr:cNvSpPr txBox="1"/>
      </xdr:nvSpPr>
      <xdr:spPr>
        <a:xfrm>
          <a:off x="119005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33" name="n_4aveValue【保健センター・保健所】&#10;有形固定資産減価償却率"/>
        <xdr:cNvSpPr txBox="1"/>
      </xdr:nvSpPr>
      <xdr:spPr>
        <a:xfrm>
          <a:off x="1110298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634" name="n_1mainValue【保健センター・保健所】&#10;有形固定資産減価償却率"/>
        <xdr:cNvSpPr txBox="1"/>
      </xdr:nvSpPr>
      <xdr:spPr>
        <a:xfrm>
          <a:off x="13437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635" name="n_2mainValue【保健センター・保健所】&#10;有形固定資産減価償却率"/>
        <xdr:cNvSpPr txBox="1"/>
      </xdr:nvSpPr>
      <xdr:spPr>
        <a:xfrm>
          <a:off x="12675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36" name="n_3mainValue【保健センター・保健所】&#10;有形固定資産減価償却率"/>
        <xdr:cNvSpPr txBox="1"/>
      </xdr:nvSpPr>
      <xdr:spPr>
        <a:xfrm>
          <a:off x="1190054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637" name="n_4mainValue【保健センター・保健所】&#10;有形固定資産減価償却率"/>
        <xdr:cNvSpPr txBox="1"/>
      </xdr:nvSpPr>
      <xdr:spPr>
        <a:xfrm>
          <a:off x="1110298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9" name="正方形/長方形 63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0" name="正方形/長方形 63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1" name="正方形/長方形 64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2" name="正方形/長方形 64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3" name="正方形/長方形 64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4" name="正方形/長方形 64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5" name="正方形/長方形 64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6" name="テキスト ボックス 64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7" name="直線コネクタ 64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8" name="直線コネクタ 64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9" name="テキスト ボックス 64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0" name="直線コネクタ 64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1" name="テキスト ボックス 65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2" name="直線コネクタ 65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3" name="テキスト ボックス 65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4" name="直線コネクタ 65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5" name="テキスト ボックス 65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6" name="直線コネクタ 65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7" name="テキスト ボックス 65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61" name="直線コネクタ 660"/>
        <xdr:cNvCxnSpPr/>
      </xdr:nvCxnSpPr>
      <xdr:spPr>
        <a:xfrm flipV="1">
          <a:off x="19509104" y="94411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62" name="【保健センター・保健所】&#10;一人当たり面積最小値テキスト"/>
        <xdr:cNvSpPr txBox="1"/>
      </xdr:nvSpPr>
      <xdr:spPr>
        <a:xfrm>
          <a:off x="1954784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63" name="直線コネクタ 662"/>
        <xdr:cNvCxnSpPr/>
      </xdr:nvCxnSpPr>
      <xdr:spPr>
        <a:xfrm>
          <a:off x="1944370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64" name="【保健センター・保健所】&#10;一人当たり面積最大値テキスト"/>
        <xdr:cNvSpPr txBox="1"/>
      </xdr:nvSpPr>
      <xdr:spPr>
        <a:xfrm>
          <a:off x="19547840" y="922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65" name="直線コネクタ 664"/>
        <xdr:cNvCxnSpPr/>
      </xdr:nvCxnSpPr>
      <xdr:spPr>
        <a:xfrm>
          <a:off x="19443700" y="944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66" name="【保健センター・保健所】&#10;一人当たり面積平均値テキスト"/>
        <xdr:cNvSpPr txBox="1"/>
      </xdr:nvSpPr>
      <xdr:spPr>
        <a:xfrm>
          <a:off x="1954784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7" name="フローチャート: 判断 666"/>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68" name="フローチャート: 判断 667"/>
        <xdr:cNvSpPr/>
      </xdr:nvSpPr>
      <xdr:spPr>
        <a:xfrm>
          <a:off x="18735040" y="10369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9" name="フローチャート: 判断 668"/>
        <xdr:cNvSpPr/>
      </xdr:nvSpPr>
      <xdr:spPr>
        <a:xfrm>
          <a:off x="179374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70" name="フローチャート: 判断 669"/>
        <xdr:cNvSpPr/>
      </xdr:nvSpPr>
      <xdr:spPr>
        <a:xfrm>
          <a:off x="171627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71" name="フローチャート: 判断 670"/>
        <xdr:cNvSpPr/>
      </xdr:nvSpPr>
      <xdr:spPr>
        <a:xfrm>
          <a:off x="16388080" y="10354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77" name="楕円 676"/>
        <xdr:cNvSpPr/>
      </xdr:nvSpPr>
      <xdr:spPr>
        <a:xfrm>
          <a:off x="18735040" y="10605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678" name="楕円 677"/>
        <xdr:cNvSpPr/>
      </xdr:nvSpPr>
      <xdr:spPr>
        <a:xfrm>
          <a:off x="1793748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102870</xdr:rowOff>
    </xdr:to>
    <xdr:cxnSp macro="">
      <xdr:nvCxnSpPr>
        <xdr:cNvPr id="679" name="直線コネクタ 678"/>
        <xdr:cNvCxnSpPr/>
      </xdr:nvCxnSpPr>
      <xdr:spPr>
        <a:xfrm flipV="1">
          <a:off x="17988280" y="1065657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80" name="楕円 679"/>
        <xdr:cNvSpPr/>
      </xdr:nvSpPr>
      <xdr:spPr>
        <a:xfrm>
          <a:off x="171627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102870</xdr:rowOff>
    </xdr:to>
    <xdr:cxnSp macro="">
      <xdr:nvCxnSpPr>
        <xdr:cNvPr id="681" name="直線コネクタ 680"/>
        <xdr:cNvCxnSpPr/>
      </xdr:nvCxnSpPr>
      <xdr:spPr>
        <a:xfrm>
          <a:off x="17213580" y="1061847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82" name="楕円 681"/>
        <xdr:cNvSpPr/>
      </xdr:nvSpPr>
      <xdr:spPr>
        <a:xfrm>
          <a:off x="1638808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683" name="直線コネクタ 682"/>
        <xdr:cNvCxnSpPr/>
      </xdr:nvCxnSpPr>
      <xdr:spPr>
        <a:xfrm>
          <a:off x="16431260" y="106184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84" name="n_1aveValue【保健センター・保健所】&#10;一人当たり面積"/>
        <xdr:cNvSpPr txBox="1"/>
      </xdr:nvSpPr>
      <xdr:spPr>
        <a:xfrm>
          <a:off x="185611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5" name="n_2aveValue【保健センター・保健所】&#10;一人当たり面積"/>
        <xdr:cNvSpPr txBox="1"/>
      </xdr:nvSpPr>
      <xdr:spPr>
        <a:xfrm>
          <a:off x="177762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686" name="n_3aveValue【保健センター・保健所】&#10;一人当たり面積"/>
        <xdr:cNvSpPr txBox="1"/>
      </xdr:nvSpPr>
      <xdr:spPr>
        <a:xfrm>
          <a:off x="170015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687" name="n_4aveValue【保健センター・保健所】&#10;一人当たり面積"/>
        <xdr:cNvSpPr txBox="1"/>
      </xdr:nvSpPr>
      <xdr:spPr>
        <a:xfrm>
          <a:off x="1622686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88" name="n_1mainValue【保健センター・保健所】&#10;一人当たり面積"/>
        <xdr:cNvSpPr txBox="1"/>
      </xdr:nvSpPr>
      <xdr:spPr>
        <a:xfrm>
          <a:off x="185611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89" name="n_2mainValue【保健センター・保健所】&#10;一人当たり面積"/>
        <xdr:cNvSpPr txBox="1"/>
      </xdr:nvSpPr>
      <xdr:spPr>
        <a:xfrm>
          <a:off x="1777626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90" name="n_3mainValue【保健センター・保健所】&#10;一人当たり面積"/>
        <xdr:cNvSpPr txBox="1"/>
      </xdr:nvSpPr>
      <xdr:spPr>
        <a:xfrm>
          <a:off x="170015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91" name="n_4mainValue【保健センター・保健所】&#10;一人当たり面積"/>
        <xdr:cNvSpPr txBox="1"/>
      </xdr:nvSpPr>
      <xdr:spPr>
        <a:xfrm>
          <a:off x="162268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3" name="直線コネクタ 70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4" name="テキスト ボックス 70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5" name="直線コネクタ 70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6" name="テキスト ボックス 70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7" name="直線コネクタ 70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8" name="テキスト ボックス 70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9" name="直線コネクタ 70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0" name="テキスト ボックス 70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1" name="直線コネクタ 71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2" name="テキスト ボックス 71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3" name="直線コネクタ 71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4" name="テキスト ボックス 71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5" name="直線コネクタ 7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17" name="直線コネクタ 716"/>
        <xdr:cNvCxnSpPr/>
      </xdr:nvCxnSpPr>
      <xdr:spPr>
        <a:xfrm flipV="1">
          <a:off x="14375764" y="13164639"/>
          <a:ext cx="0" cy="121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18" name="【消防施設】&#10;有形固定資産減価償却率最小値テキスト"/>
        <xdr:cNvSpPr txBox="1"/>
      </xdr:nvSpPr>
      <xdr:spPr>
        <a:xfrm>
          <a:off x="14414500" y="143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19" name="直線コネクタ 718"/>
        <xdr:cNvCxnSpPr/>
      </xdr:nvCxnSpPr>
      <xdr:spPr>
        <a:xfrm>
          <a:off x="14287500" y="1438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20" name="【消防施設】&#10;有形固定資産減価償却率最大値テキスト"/>
        <xdr:cNvSpPr txBox="1"/>
      </xdr:nvSpPr>
      <xdr:spPr>
        <a:xfrm>
          <a:off x="14414500" y="12943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21" name="直線コネクタ 720"/>
        <xdr:cNvCxnSpPr/>
      </xdr:nvCxnSpPr>
      <xdr:spPr>
        <a:xfrm>
          <a:off x="14287500" y="13164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22" name="【消防施設】&#10;有形固定資産減価償却率平均値テキスト"/>
        <xdr:cNvSpPr txBox="1"/>
      </xdr:nvSpPr>
      <xdr:spPr>
        <a:xfrm>
          <a:off x="14414500" y="13867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23" name="フローチャート: 判断 722"/>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24" name="フローチャート: 判断 723"/>
        <xdr:cNvSpPr/>
      </xdr:nvSpPr>
      <xdr:spPr>
        <a:xfrm>
          <a:off x="13578840" y="13856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25" name="フローチャート: 判断 724"/>
        <xdr:cNvSpPr/>
      </xdr:nvSpPr>
      <xdr:spPr>
        <a:xfrm>
          <a:off x="1280414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26" name="フローチャート: 判断 725"/>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27" name="フローチャート: 判断 726"/>
        <xdr:cNvSpPr/>
      </xdr:nvSpPr>
      <xdr:spPr>
        <a:xfrm>
          <a:off x="1123188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8" name="テキスト ボックス 72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9" name="テキスト ボックス 72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0" name="テキスト ボックス 72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1" name="テキスト ボックス 73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2" name="テキスト ボックス 73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68943</xdr:rowOff>
    </xdr:from>
    <xdr:to>
      <xdr:col>81</xdr:col>
      <xdr:colOff>101600</xdr:colOff>
      <xdr:row>79</xdr:row>
      <xdr:rowOff>170543</xdr:rowOff>
    </xdr:to>
    <xdr:sp macro="" textlink="">
      <xdr:nvSpPr>
        <xdr:cNvPr id="733" name="楕円 732"/>
        <xdr:cNvSpPr/>
      </xdr:nvSpPr>
      <xdr:spPr>
        <a:xfrm>
          <a:off x="13578840" y="133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11793</xdr:rowOff>
    </xdr:from>
    <xdr:to>
      <xdr:col>76</xdr:col>
      <xdr:colOff>165100</xdr:colOff>
      <xdr:row>80</xdr:row>
      <xdr:rowOff>113393</xdr:rowOff>
    </xdr:to>
    <xdr:sp macro="" textlink="">
      <xdr:nvSpPr>
        <xdr:cNvPr id="734" name="楕円 733"/>
        <xdr:cNvSpPr/>
      </xdr:nvSpPr>
      <xdr:spPr>
        <a:xfrm>
          <a:off x="12804140" y="134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119743</xdr:rowOff>
    </xdr:from>
    <xdr:to>
      <xdr:col>81</xdr:col>
      <xdr:colOff>50800</xdr:colOff>
      <xdr:row>80</xdr:row>
      <xdr:rowOff>62593</xdr:rowOff>
    </xdr:to>
    <xdr:cxnSp macro="">
      <xdr:nvCxnSpPr>
        <xdr:cNvPr id="735" name="直線コネクタ 734"/>
        <xdr:cNvCxnSpPr/>
      </xdr:nvCxnSpPr>
      <xdr:spPr>
        <a:xfrm flipV="1">
          <a:off x="12854940" y="13363303"/>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134257</xdr:rowOff>
    </xdr:from>
    <xdr:to>
      <xdr:col>72</xdr:col>
      <xdr:colOff>38100</xdr:colOff>
      <xdr:row>79</xdr:row>
      <xdr:rowOff>64407</xdr:rowOff>
    </xdr:to>
    <xdr:sp macro="" textlink="">
      <xdr:nvSpPr>
        <xdr:cNvPr id="736" name="楕円 735"/>
        <xdr:cNvSpPr/>
      </xdr:nvSpPr>
      <xdr:spPr>
        <a:xfrm>
          <a:off x="12029440" y="132101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13607</xdr:rowOff>
    </xdr:from>
    <xdr:to>
      <xdr:col>76</xdr:col>
      <xdr:colOff>114300</xdr:colOff>
      <xdr:row>80</xdr:row>
      <xdr:rowOff>62593</xdr:rowOff>
    </xdr:to>
    <xdr:cxnSp macro="">
      <xdr:nvCxnSpPr>
        <xdr:cNvPr id="737" name="直線コネクタ 736"/>
        <xdr:cNvCxnSpPr/>
      </xdr:nvCxnSpPr>
      <xdr:spPr>
        <a:xfrm>
          <a:off x="12072620" y="13257167"/>
          <a:ext cx="782320" cy="2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134257</xdr:rowOff>
    </xdr:from>
    <xdr:to>
      <xdr:col>67</xdr:col>
      <xdr:colOff>101600</xdr:colOff>
      <xdr:row>79</xdr:row>
      <xdr:rowOff>64407</xdr:rowOff>
    </xdr:to>
    <xdr:sp macro="" textlink="">
      <xdr:nvSpPr>
        <xdr:cNvPr id="738" name="楕円 737"/>
        <xdr:cNvSpPr/>
      </xdr:nvSpPr>
      <xdr:spPr>
        <a:xfrm>
          <a:off x="11231880" y="13210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xdr:rowOff>
    </xdr:from>
    <xdr:to>
      <xdr:col>71</xdr:col>
      <xdr:colOff>177800</xdr:colOff>
      <xdr:row>79</xdr:row>
      <xdr:rowOff>13607</xdr:rowOff>
    </xdr:to>
    <xdr:cxnSp macro="">
      <xdr:nvCxnSpPr>
        <xdr:cNvPr id="739" name="直線コネクタ 738"/>
        <xdr:cNvCxnSpPr/>
      </xdr:nvCxnSpPr>
      <xdr:spPr>
        <a:xfrm>
          <a:off x="11282680" y="1325716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40" name="n_1aveValue【消防施設】&#10;有形固定資産減価償却率"/>
        <xdr:cNvSpPr txBox="1"/>
      </xdr:nvSpPr>
      <xdr:spPr>
        <a:xfrm>
          <a:off x="13437244" y="1394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41" name="n_2aveValue【消防施設】&#10;有形固定資産減価償却率"/>
        <xdr:cNvSpPr txBox="1"/>
      </xdr:nvSpPr>
      <xdr:spPr>
        <a:xfrm>
          <a:off x="1267524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42" name="n_3aveValue【消防施設】&#10;有形固定資産減価償却率"/>
        <xdr:cNvSpPr txBox="1"/>
      </xdr:nvSpPr>
      <xdr:spPr>
        <a:xfrm>
          <a:off x="119005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43" name="n_4aveValue【消防施設】&#10;有形固定資産減価償却率"/>
        <xdr:cNvSpPr txBox="1"/>
      </xdr:nvSpPr>
      <xdr:spPr>
        <a:xfrm>
          <a:off x="1110298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15620</xdr:rowOff>
    </xdr:from>
    <xdr:ext cx="405111" cy="259045"/>
    <xdr:sp macro="" textlink="">
      <xdr:nvSpPr>
        <xdr:cNvPr id="744" name="n_1mainValue【消防施設】&#10;有形固定資産減価償却率"/>
        <xdr:cNvSpPr txBox="1"/>
      </xdr:nvSpPr>
      <xdr:spPr>
        <a:xfrm>
          <a:off x="13437244" y="1309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745" name="n_2mainValue【消防施設】&#10;有形固定資産減価償却率"/>
        <xdr:cNvSpPr txBox="1"/>
      </xdr:nvSpPr>
      <xdr:spPr>
        <a:xfrm>
          <a:off x="126752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80934</xdr:rowOff>
    </xdr:from>
    <xdr:ext cx="405111" cy="259045"/>
    <xdr:sp macro="" textlink="">
      <xdr:nvSpPr>
        <xdr:cNvPr id="746" name="n_3mainValue【消防施設】&#10;有形固定資産減価償却率"/>
        <xdr:cNvSpPr txBox="1"/>
      </xdr:nvSpPr>
      <xdr:spPr>
        <a:xfrm>
          <a:off x="11900544" y="1298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80934</xdr:rowOff>
    </xdr:from>
    <xdr:ext cx="405111" cy="259045"/>
    <xdr:sp macro="" textlink="">
      <xdr:nvSpPr>
        <xdr:cNvPr id="747" name="n_4mainValue【消防施設】&#10;有形固定資産減価償却率"/>
        <xdr:cNvSpPr txBox="1"/>
      </xdr:nvSpPr>
      <xdr:spPr>
        <a:xfrm>
          <a:off x="11102984" y="1298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8" name="直線コネクタ 75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9" name="テキスト ボックス 75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0" name="直線コネクタ 75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1" name="テキスト ボックス 76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2" name="直線コネクタ 76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3" name="テキスト ボックス 76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4" name="直線コネクタ 76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5" name="テキスト ボックス 76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69" name="直線コネクタ 768"/>
        <xdr:cNvCxnSpPr/>
      </xdr:nvCxnSpPr>
      <xdr:spPr>
        <a:xfrm flipV="1">
          <a:off x="19509104" y="13302234"/>
          <a:ext cx="0" cy="112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70" name="【消防施設】&#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71" name="直線コネクタ 770"/>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72" name="【消防施設】&#10;一人当たり面積最大値テキスト"/>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73" name="直線コネクタ 772"/>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774" name="【消防施設】&#10;一人当たり面積平均値テキスト"/>
        <xdr:cNvSpPr txBox="1"/>
      </xdr:nvSpPr>
      <xdr:spPr>
        <a:xfrm>
          <a:off x="19547840" y="13918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75" name="フローチャート: 判断 774"/>
        <xdr:cNvSpPr/>
      </xdr:nvSpPr>
      <xdr:spPr>
        <a:xfrm>
          <a:off x="19458940" y="1394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76" name="フローチャート: 判断 775"/>
        <xdr:cNvSpPr/>
      </xdr:nvSpPr>
      <xdr:spPr>
        <a:xfrm>
          <a:off x="18735040" y="13940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77" name="フローチャート: 判断 776"/>
        <xdr:cNvSpPr/>
      </xdr:nvSpPr>
      <xdr:spPr>
        <a:xfrm>
          <a:off x="1793748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78" name="フローチャート: 判断 777"/>
        <xdr:cNvSpPr/>
      </xdr:nvSpPr>
      <xdr:spPr>
        <a:xfrm>
          <a:off x="17162780" y="1395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79" name="フローチャート: 判断 778"/>
        <xdr:cNvSpPr/>
      </xdr:nvSpPr>
      <xdr:spPr>
        <a:xfrm>
          <a:off x="16388080" y="13972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99313</xdr:rowOff>
    </xdr:from>
    <xdr:to>
      <xdr:col>112</xdr:col>
      <xdr:colOff>38100</xdr:colOff>
      <xdr:row>80</xdr:row>
      <xdr:rowOff>29463</xdr:rowOff>
    </xdr:to>
    <xdr:sp macro="" textlink="">
      <xdr:nvSpPr>
        <xdr:cNvPr id="785" name="楕円 784"/>
        <xdr:cNvSpPr/>
      </xdr:nvSpPr>
      <xdr:spPr>
        <a:xfrm>
          <a:off x="18735040" y="13342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122174</xdr:rowOff>
    </xdr:from>
    <xdr:to>
      <xdr:col>107</xdr:col>
      <xdr:colOff>101600</xdr:colOff>
      <xdr:row>80</xdr:row>
      <xdr:rowOff>52324</xdr:rowOff>
    </xdr:to>
    <xdr:sp macro="" textlink="">
      <xdr:nvSpPr>
        <xdr:cNvPr id="786" name="楕円 785"/>
        <xdr:cNvSpPr/>
      </xdr:nvSpPr>
      <xdr:spPr>
        <a:xfrm>
          <a:off x="17937480" y="13365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150113</xdr:rowOff>
    </xdr:from>
    <xdr:to>
      <xdr:col>111</xdr:col>
      <xdr:colOff>177800</xdr:colOff>
      <xdr:row>80</xdr:row>
      <xdr:rowOff>1524</xdr:rowOff>
    </xdr:to>
    <xdr:cxnSp macro="">
      <xdr:nvCxnSpPr>
        <xdr:cNvPr id="787" name="直線コネクタ 786"/>
        <xdr:cNvCxnSpPr/>
      </xdr:nvCxnSpPr>
      <xdr:spPr>
        <a:xfrm flipV="1">
          <a:off x="17988280" y="13393673"/>
          <a:ext cx="78994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145035</xdr:rowOff>
    </xdr:from>
    <xdr:to>
      <xdr:col>102</xdr:col>
      <xdr:colOff>165100</xdr:colOff>
      <xdr:row>80</xdr:row>
      <xdr:rowOff>75185</xdr:rowOff>
    </xdr:to>
    <xdr:sp macro="" textlink="">
      <xdr:nvSpPr>
        <xdr:cNvPr id="788" name="楕円 787"/>
        <xdr:cNvSpPr/>
      </xdr:nvSpPr>
      <xdr:spPr>
        <a:xfrm>
          <a:off x="17162780" y="1338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xdr:rowOff>
    </xdr:from>
    <xdr:to>
      <xdr:col>107</xdr:col>
      <xdr:colOff>50800</xdr:colOff>
      <xdr:row>80</xdr:row>
      <xdr:rowOff>24385</xdr:rowOff>
    </xdr:to>
    <xdr:cxnSp macro="">
      <xdr:nvCxnSpPr>
        <xdr:cNvPr id="789" name="直線コネクタ 788"/>
        <xdr:cNvCxnSpPr/>
      </xdr:nvCxnSpPr>
      <xdr:spPr>
        <a:xfrm flipV="1">
          <a:off x="17213580" y="13412724"/>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5587</xdr:rowOff>
    </xdr:from>
    <xdr:to>
      <xdr:col>98</xdr:col>
      <xdr:colOff>38100</xdr:colOff>
      <xdr:row>80</xdr:row>
      <xdr:rowOff>107187</xdr:rowOff>
    </xdr:to>
    <xdr:sp macro="" textlink="">
      <xdr:nvSpPr>
        <xdr:cNvPr id="790" name="楕円 789"/>
        <xdr:cNvSpPr/>
      </xdr:nvSpPr>
      <xdr:spPr>
        <a:xfrm>
          <a:off x="16388080" y="134167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24385</xdr:rowOff>
    </xdr:from>
    <xdr:to>
      <xdr:col>102</xdr:col>
      <xdr:colOff>114300</xdr:colOff>
      <xdr:row>80</xdr:row>
      <xdr:rowOff>56387</xdr:rowOff>
    </xdr:to>
    <xdr:cxnSp macro="">
      <xdr:nvCxnSpPr>
        <xdr:cNvPr id="791" name="直線コネクタ 790"/>
        <xdr:cNvCxnSpPr/>
      </xdr:nvCxnSpPr>
      <xdr:spPr>
        <a:xfrm flipV="1">
          <a:off x="16431260" y="13435585"/>
          <a:ext cx="78232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792" name="n_1aveValue【消防施設】&#10;一人当たり面積"/>
        <xdr:cNvSpPr txBox="1"/>
      </xdr:nvSpPr>
      <xdr:spPr>
        <a:xfrm>
          <a:off x="18561127" y="140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793" name="n_2aveValue【消防施設】&#10;一人当たり面積"/>
        <xdr:cNvSpPr txBox="1"/>
      </xdr:nvSpPr>
      <xdr:spPr>
        <a:xfrm>
          <a:off x="1777626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794" name="n_3aveValue【消防施設】&#10;一人当たり面積"/>
        <xdr:cNvSpPr txBox="1"/>
      </xdr:nvSpPr>
      <xdr:spPr>
        <a:xfrm>
          <a:off x="17001567" y="140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795" name="n_4aveValue【消防施設】&#10;一人当たり面積"/>
        <xdr:cNvSpPr txBox="1"/>
      </xdr:nvSpPr>
      <xdr:spPr>
        <a:xfrm>
          <a:off x="16226867" y="1406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45990</xdr:rowOff>
    </xdr:from>
    <xdr:ext cx="469744" cy="259045"/>
    <xdr:sp macro="" textlink="">
      <xdr:nvSpPr>
        <xdr:cNvPr id="796" name="n_1mainValue【消防施設】&#10;一人当たり面積"/>
        <xdr:cNvSpPr txBox="1"/>
      </xdr:nvSpPr>
      <xdr:spPr>
        <a:xfrm>
          <a:off x="18561127" y="131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68851</xdr:rowOff>
    </xdr:from>
    <xdr:ext cx="469744" cy="259045"/>
    <xdr:sp macro="" textlink="">
      <xdr:nvSpPr>
        <xdr:cNvPr id="797" name="n_2mainValue【消防施設】&#10;一人当たり面積"/>
        <xdr:cNvSpPr txBox="1"/>
      </xdr:nvSpPr>
      <xdr:spPr>
        <a:xfrm>
          <a:off x="17776267" y="1314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91712</xdr:rowOff>
    </xdr:from>
    <xdr:ext cx="469744" cy="259045"/>
    <xdr:sp macro="" textlink="">
      <xdr:nvSpPr>
        <xdr:cNvPr id="798" name="n_3mainValue【消防施設】&#10;一人当たり面積"/>
        <xdr:cNvSpPr txBox="1"/>
      </xdr:nvSpPr>
      <xdr:spPr>
        <a:xfrm>
          <a:off x="17001567" y="131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123714</xdr:rowOff>
    </xdr:from>
    <xdr:ext cx="469744" cy="259045"/>
    <xdr:sp macro="" textlink="">
      <xdr:nvSpPr>
        <xdr:cNvPr id="799" name="n_4mainValue【消防施設】&#10;一人当たり面積"/>
        <xdr:cNvSpPr txBox="1"/>
      </xdr:nvSpPr>
      <xdr:spPr>
        <a:xfrm>
          <a:off x="16226867" y="131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0" name="正方形/長方形 79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1" name="正方形/長方形 80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2" name="正方形/長方形 80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3" name="正方形/長方形 80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4" name="正方形/長方形 80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5" name="正方形/長方形 80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6" name="正方形/長方形 80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正方形/長方形 80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8" name="テキスト ボックス 80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9" name="直線コネクタ 80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0" name="テキスト ボックス 80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1" name="直線コネクタ 81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2" name="テキスト ボックス 81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3" name="直線コネクタ 81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4" name="テキスト ボックス 81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5" name="直線コネクタ 81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6" name="テキスト ボックス 81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7" name="直線コネクタ 81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8" name="テキスト ボックス 81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9" name="直線コネクタ 81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0" name="テキスト ボックス 81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1" name="直線コネクタ 82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2" name="テキスト ボックス 82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3" name="直線コネクタ 82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25" name="直線コネクタ 824"/>
        <xdr:cNvCxnSpPr/>
      </xdr:nvCxnSpPr>
      <xdr:spPr>
        <a:xfrm flipV="1">
          <a:off x="14375764" y="16822238"/>
          <a:ext cx="0" cy="1412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26" name="【庁舎】&#10;有形固定資産減価償却率最小値テキスト"/>
        <xdr:cNvSpPr txBox="1"/>
      </xdr:nvSpPr>
      <xdr:spPr>
        <a:xfrm>
          <a:off x="14414500" y="1823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27" name="直線コネクタ 826"/>
        <xdr:cNvCxnSpPr/>
      </xdr:nvCxnSpPr>
      <xdr:spPr>
        <a:xfrm>
          <a:off x="14287500" y="18235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28" name="【庁舎】&#10;有形固定資産減価償却率最大値テキスト"/>
        <xdr:cNvSpPr txBox="1"/>
      </xdr:nvSpPr>
      <xdr:spPr>
        <a:xfrm>
          <a:off x="14414500" y="16601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29" name="直線コネクタ 828"/>
        <xdr:cNvCxnSpPr/>
      </xdr:nvCxnSpPr>
      <xdr:spPr>
        <a:xfrm>
          <a:off x="14287500" y="16822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30" name="【庁舎】&#10;有形固定資産減価償却率平均値テキスト"/>
        <xdr:cNvSpPr txBox="1"/>
      </xdr:nvSpPr>
      <xdr:spPr>
        <a:xfrm>
          <a:off x="14414500" y="17389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31" name="フローチャート: 判断 830"/>
        <xdr:cNvSpPr/>
      </xdr:nvSpPr>
      <xdr:spPr>
        <a:xfrm>
          <a:off x="14325600" y="1741151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32" name="フローチャート: 判断 831"/>
        <xdr:cNvSpPr/>
      </xdr:nvSpPr>
      <xdr:spPr>
        <a:xfrm>
          <a:off x="13578840" y="17390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33" name="フローチャート: 判断 832"/>
        <xdr:cNvSpPr/>
      </xdr:nvSpPr>
      <xdr:spPr>
        <a:xfrm>
          <a:off x="12804140" y="17411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34" name="フローチャート: 判断 833"/>
        <xdr:cNvSpPr/>
      </xdr:nvSpPr>
      <xdr:spPr>
        <a:xfrm>
          <a:off x="1202944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35" name="フローチャート: 判断 834"/>
        <xdr:cNvSpPr/>
      </xdr:nvSpPr>
      <xdr:spPr>
        <a:xfrm>
          <a:off x="11231880" y="17424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6" name="テキスト ボックス 83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7" name="テキスト ボックス 83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8" name="テキスト ボックス 83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9" name="テキスト ボックス 83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0" name="テキスト ボックス 83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841" name="楕円 840"/>
        <xdr:cNvSpPr/>
      </xdr:nvSpPr>
      <xdr:spPr>
        <a:xfrm>
          <a:off x="13578840" y="17255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42" name="楕円 841"/>
        <xdr:cNvSpPr/>
      </xdr:nvSpPr>
      <xdr:spPr>
        <a:xfrm>
          <a:off x="12804140" y="1753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104</xdr:row>
      <xdr:rowOff>154577</xdr:rowOff>
    </xdr:to>
    <xdr:cxnSp macro="">
      <xdr:nvCxnSpPr>
        <xdr:cNvPr id="843" name="直線コネクタ 842"/>
        <xdr:cNvCxnSpPr/>
      </xdr:nvCxnSpPr>
      <xdr:spPr>
        <a:xfrm flipV="1">
          <a:off x="12854940" y="17302299"/>
          <a:ext cx="774700" cy="28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95613</xdr:rowOff>
    </xdr:from>
    <xdr:to>
      <xdr:col>72</xdr:col>
      <xdr:colOff>38100</xdr:colOff>
      <xdr:row>105</xdr:row>
      <xdr:rowOff>25763</xdr:rowOff>
    </xdr:to>
    <xdr:sp macro="" textlink="">
      <xdr:nvSpPr>
        <xdr:cNvPr id="844" name="楕円 843"/>
        <xdr:cNvSpPr/>
      </xdr:nvSpPr>
      <xdr:spPr>
        <a:xfrm>
          <a:off x="12029440" y="175301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146413</xdr:rowOff>
    </xdr:from>
    <xdr:to>
      <xdr:col>76</xdr:col>
      <xdr:colOff>114300</xdr:colOff>
      <xdr:row>104</xdr:row>
      <xdr:rowOff>154577</xdr:rowOff>
    </xdr:to>
    <xdr:cxnSp macro="">
      <xdr:nvCxnSpPr>
        <xdr:cNvPr id="845" name="直線コネクタ 844"/>
        <xdr:cNvCxnSpPr/>
      </xdr:nvCxnSpPr>
      <xdr:spPr>
        <a:xfrm>
          <a:off x="12072620" y="17580973"/>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95613</xdr:rowOff>
    </xdr:from>
    <xdr:to>
      <xdr:col>67</xdr:col>
      <xdr:colOff>101600</xdr:colOff>
      <xdr:row>105</xdr:row>
      <xdr:rowOff>25763</xdr:rowOff>
    </xdr:to>
    <xdr:sp macro="" textlink="">
      <xdr:nvSpPr>
        <xdr:cNvPr id="846" name="楕円 845"/>
        <xdr:cNvSpPr/>
      </xdr:nvSpPr>
      <xdr:spPr>
        <a:xfrm>
          <a:off x="11231880" y="17530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146413</xdr:rowOff>
    </xdr:from>
    <xdr:to>
      <xdr:col>71</xdr:col>
      <xdr:colOff>177800</xdr:colOff>
      <xdr:row>104</xdr:row>
      <xdr:rowOff>146413</xdr:rowOff>
    </xdr:to>
    <xdr:cxnSp macro="">
      <xdr:nvCxnSpPr>
        <xdr:cNvPr id="847" name="直線コネクタ 846"/>
        <xdr:cNvCxnSpPr/>
      </xdr:nvCxnSpPr>
      <xdr:spPr>
        <a:xfrm>
          <a:off x="11282680" y="1758097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48" name="n_1aveValue【庁舎】&#10;有形固定資産減価償却率"/>
        <xdr:cNvSpPr txBox="1"/>
      </xdr:nvSpPr>
      <xdr:spPr>
        <a:xfrm>
          <a:off x="13437244" y="17479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49" name="n_2aveValue【庁舎】&#10;有形固定資産減価償却率"/>
        <xdr:cNvSpPr txBox="1"/>
      </xdr:nvSpPr>
      <xdr:spPr>
        <a:xfrm>
          <a:off x="126752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50" name="n_3aveValue【庁舎】&#10;有形固定資産減価償却率"/>
        <xdr:cNvSpPr txBox="1"/>
      </xdr:nvSpPr>
      <xdr:spPr>
        <a:xfrm>
          <a:off x="119005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51" name="n_4aveValue【庁舎】&#10;有形固定資産減価償却率"/>
        <xdr:cNvSpPr txBox="1"/>
      </xdr:nvSpPr>
      <xdr:spPr>
        <a:xfrm>
          <a:off x="1110298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852" name="n_1mainValue【庁舎】&#10;有形固定資産減価償却率"/>
        <xdr:cNvSpPr txBox="1"/>
      </xdr:nvSpPr>
      <xdr:spPr>
        <a:xfrm>
          <a:off x="13437244" y="1703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25054</xdr:rowOff>
    </xdr:from>
    <xdr:ext cx="405111" cy="259045"/>
    <xdr:sp macro="" textlink="">
      <xdr:nvSpPr>
        <xdr:cNvPr id="853" name="n_2mainValue【庁舎】&#10;有形固定資産減価償却率"/>
        <xdr:cNvSpPr txBox="1"/>
      </xdr:nvSpPr>
      <xdr:spPr>
        <a:xfrm>
          <a:off x="1267524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16890</xdr:rowOff>
    </xdr:from>
    <xdr:ext cx="405111" cy="259045"/>
    <xdr:sp macro="" textlink="">
      <xdr:nvSpPr>
        <xdr:cNvPr id="854" name="n_3mainValue【庁舎】&#10;有形固定資産減価償却率"/>
        <xdr:cNvSpPr txBox="1"/>
      </xdr:nvSpPr>
      <xdr:spPr>
        <a:xfrm>
          <a:off x="1190054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16890</xdr:rowOff>
    </xdr:from>
    <xdr:ext cx="405111" cy="259045"/>
    <xdr:sp macro="" textlink="">
      <xdr:nvSpPr>
        <xdr:cNvPr id="855" name="n_4mainValue【庁舎】&#10;有形固定資産減価償却率"/>
        <xdr:cNvSpPr txBox="1"/>
      </xdr:nvSpPr>
      <xdr:spPr>
        <a:xfrm>
          <a:off x="1110298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6" name="正方形/長方形 85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7" name="正方形/長方形 85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8" name="正方形/長方形 85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9" name="正方形/長方形 85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0" name="正方形/長方形 85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1" name="正方形/長方形 86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2" name="正方形/長方形 86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3" name="正方形/長方形 86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4" name="テキスト ボックス 86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5" name="直線コネクタ 86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6" name="直線コネクタ 86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7" name="テキスト ボックス 86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8" name="直線コネクタ 86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9" name="テキスト ボックス 86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0" name="直線コネクタ 86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1" name="テキスト ボックス 87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2" name="直線コネクタ 87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3" name="テキスト ボックス 87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4" name="直線コネクタ 87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5" name="テキスト ボックス 87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40005</xdr:rowOff>
    </xdr:from>
    <xdr:to>
      <xdr:col>116</xdr:col>
      <xdr:colOff>62864</xdr:colOff>
      <xdr:row>108</xdr:row>
      <xdr:rowOff>34289</xdr:rowOff>
    </xdr:to>
    <xdr:cxnSp macro="">
      <xdr:nvCxnSpPr>
        <xdr:cNvPr id="879" name="直線コネクタ 878"/>
        <xdr:cNvCxnSpPr/>
      </xdr:nvCxnSpPr>
      <xdr:spPr>
        <a:xfrm flipV="1">
          <a:off x="19509104" y="17139285"/>
          <a:ext cx="0" cy="100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80" name="【庁舎】&#10;一人当たり面積最小値テキスト"/>
        <xdr:cNvSpPr txBox="1"/>
      </xdr:nvSpPr>
      <xdr:spPr>
        <a:xfrm>
          <a:off x="19547840" y="181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81" name="直線コネクタ 880"/>
        <xdr:cNvCxnSpPr/>
      </xdr:nvCxnSpPr>
      <xdr:spPr>
        <a:xfrm>
          <a:off x="19443700" y="18139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158132</xdr:rowOff>
    </xdr:from>
    <xdr:ext cx="469744" cy="259045"/>
    <xdr:sp macro="" textlink="">
      <xdr:nvSpPr>
        <xdr:cNvPr id="882" name="【庁舎】&#10;一人当たり面積最大値テキスト"/>
        <xdr:cNvSpPr txBox="1"/>
      </xdr:nvSpPr>
      <xdr:spPr>
        <a:xfrm>
          <a:off x="1954784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40005</xdr:rowOff>
    </xdr:from>
    <xdr:to>
      <xdr:col>116</xdr:col>
      <xdr:colOff>152400</xdr:colOff>
      <xdr:row>102</xdr:row>
      <xdr:rowOff>40005</xdr:rowOff>
    </xdr:to>
    <xdr:cxnSp macro="">
      <xdr:nvCxnSpPr>
        <xdr:cNvPr id="883" name="直線コネクタ 882"/>
        <xdr:cNvCxnSpPr/>
      </xdr:nvCxnSpPr>
      <xdr:spPr>
        <a:xfrm>
          <a:off x="19443700" y="17139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81932</xdr:rowOff>
    </xdr:from>
    <xdr:ext cx="469744" cy="259045"/>
    <xdr:sp macro="" textlink="">
      <xdr:nvSpPr>
        <xdr:cNvPr id="884" name="【庁舎】&#10;一人当たり面積平均値テキスト"/>
        <xdr:cNvSpPr txBox="1"/>
      </xdr:nvSpPr>
      <xdr:spPr>
        <a:xfrm>
          <a:off x="19547840" y="17684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103505</xdr:rowOff>
    </xdr:from>
    <xdr:to>
      <xdr:col>116</xdr:col>
      <xdr:colOff>114300</xdr:colOff>
      <xdr:row>106</xdr:row>
      <xdr:rowOff>33655</xdr:rowOff>
    </xdr:to>
    <xdr:sp macro="" textlink="">
      <xdr:nvSpPr>
        <xdr:cNvPr id="885" name="フローチャート: 判断 884"/>
        <xdr:cNvSpPr/>
      </xdr:nvSpPr>
      <xdr:spPr>
        <a:xfrm>
          <a:off x="19458940" y="1770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88264</xdr:rowOff>
    </xdr:from>
    <xdr:to>
      <xdr:col>112</xdr:col>
      <xdr:colOff>38100</xdr:colOff>
      <xdr:row>106</xdr:row>
      <xdr:rowOff>18414</xdr:rowOff>
    </xdr:to>
    <xdr:sp macro="" textlink="">
      <xdr:nvSpPr>
        <xdr:cNvPr id="886" name="フローチャート: 判断 885"/>
        <xdr:cNvSpPr/>
      </xdr:nvSpPr>
      <xdr:spPr>
        <a:xfrm>
          <a:off x="18735040" y="17690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107314</xdr:rowOff>
    </xdr:from>
    <xdr:to>
      <xdr:col>107</xdr:col>
      <xdr:colOff>101600</xdr:colOff>
      <xdr:row>106</xdr:row>
      <xdr:rowOff>37464</xdr:rowOff>
    </xdr:to>
    <xdr:sp macro="" textlink="">
      <xdr:nvSpPr>
        <xdr:cNvPr id="887" name="フローチャート: 判断 886"/>
        <xdr:cNvSpPr/>
      </xdr:nvSpPr>
      <xdr:spPr>
        <a:xfrm>
          <a:off x="17937480" y="17709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111125</xdr:rowOff>
    </xdr:from>
    <xdr:to>
      <xdr:col>102</xdr:col>
      <xdr:colOff>165100</xdr:colOff>
      <xdr:row>106</xdr:row>
      <xdr:rowOff>41275</xdr:rowOff>
    </xdr:to>
    <xdr:sp macro="" textlink="">
      <xdr:nvSpPr>
        <xdr:cNvPr id="888" name="フローチャート: 判断 887"/>
        <xdr:cNvSpPr/>
      </xdr:nvSpPr>
      <xdr:spPr>
        <a:xfrm>
          <a:off x="17162780" y="1771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89" name="フローチャート: 判断 888"/>
        <xdr:cNvSpPr/>
      </xdr:nvSpPr>
      <xdr:spPr>
        <a:xfrm>
          <a:off x="16388080" y="17644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21589</xdr:rowOff>
    </xdr:from>
    <xdr:to>
      <xdr:col>112</xdr:col>
      <xdr:colOff>38100</xdr:colOff>
      <xdr:row>100</xdr:row>
      <xdr:rowOff>123189</xdr:rowOff>
    </xdr:to>
    <xdr:sp macro="" textlink="">
      <xdr:nvSpPr>
        <xdr:cNvPr id="895" name="楕円 894"/>
        <xdr:cNvSpPr/>
      </xdr:nvSpPr>
      <xdr:spPr>
        <a:xfrm>
          <a:off x="18735040" y="167855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109220</xdr:rowOff>
    </xdr:from>
    <xdr:to>
      <xdr:col>107</xdr:col>
      <xdr:colOff>101600</xdr:colOff>
      <xdr:row>101</xdr:row>
      <xdr:rowOff>39370</xdr:rowOff>
    </xdr:to>
    <xdr:sp macro="" textlink="">
      <xdr:nvSpPr>
        <xdr:cNvPr id="896" name="楕円 895"/>
        <xdr:cNvSpPr/>
      </xdr:nvSpPr>
      <xdr:spPr>
        <a:xfrm>
          <a:off x="17937480" y="16873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72389</xdr:rowOff>
    </xdr:from>
    <xdr:to>
      <xdr:col>111</xdr:col>
      <xdr:colOff>177800</xdr:colOff>
      <xdr:row>100</xdr:row>
      <xdr:rowOff>160020</xdr:rowOff>
    </xdr:to>
    <xdr:cxnSp macro="">
      <xdr:nvCxnSpPr>
        <xdr:cNvPr id="897" name="直線コネクタ 896"/>
        <xdr:cNvCxnSpPr/>
      </xdr:nvCxnSpPr>
      <xdr:spPr>
        <a:xfrm flipV="1">
          <a:off x="17988280" y="16836389"/>
          <a:ext cx="78994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135889</xdr:rowOff>
    </xdr:from>
    <xdr:to>
      <xdr:col>102</xdr:col>
      <xdr:colOff>165100</xdr:colOff>
      <xdr:row>101</xdr:row>
      <xdr:rowOff>66039</xdr:rowOff>
    </xdr:to>
    <xdr:sp macro="" textlink="">
      <xdr:nvSpPr>
        <xdr:cNvPr id="898" name="楕円 897"/>
        <xdr:cNvSpPr/>
      </xdr:nvSpPr>
      <xdr:spPr>
        <a:xfrm>
          <a:off x="17162780" y="16899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160020</xdr:rowOff>
    </xdr:from>
    <xdr:to>
      <xdr:col>107</xdr:col>
      <xdr:colOff>50800</xdr:colOff>
      <xdr:row>101</xdr:row>
      <xdr:rowOff>15239</xdr:rowOff>
    </xdr:to>
    <xdr:cxnSp macro="">
      <xdr:nvCxnSpPr>
        <xdr:cNvPr id="899" name="直線コネクタ 898"/>
        <xdr:cNvCxnSpPr/>
      </xdr:nvCxnSpPr>
      <xdr:spPr>
        <a:xfrm flipV="1">
          <a:off x="17213580" y="16924020"/>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158750</xdr:rowOff>
    </xdr:from>
    <xdr:to>
      <xdr:col>98</xdr:col>
      <xdr:colOff>38100</xdr:colOff>
      <xdr:row>101</xdr:row>
      <xdr:rowOff>88900</xdr:rowOff>
    </xdr:to>
    <xdr:sp macro="" textlink="">
      <xdr:nvSpPr>
        <xdr:cNvPr id="900" name="楕円 899"/>
        <xdr:cNvSpPr/>
      </xdr:nvSpPr>
      <xdr:spPr>
        <a:xfrm>
          <a:off x="16388080" y="16922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15239</xdr:rowOff>
    </xdr:from>
    <xdr:to>
      <xdr:col>102</xdr:col>
      <xdr:colOff>114300</xdr:colOff>
      <xdr:row>101</xdr:row>
      <xdr:rowOff>38100</xdr:rowOff>
    </xdr:to>
    <xdr:cxnSp macro="">
      <xdr:nvCxnSpPr>
        <xdr:cNvPr id="901" name="直線コネクタ 900"/>
        <xdr:cNvCxnSpPr/>
      </xdr:nvCxnSpPr>
      <xdr:spPr>
        <a:xfrm flipV="1">
          <a:off x="16431260" y="16946879"/>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9541</xdr:rowOff>
    </xdr:from>
    <xdr:ext cx="469744" cy="259045"/>
    <xdr:sp macro="" textlink="">
      <xdr:nvSpPr>
        <xdr:cNvPr id="902" name="n_1aveValue【庁舎】&#10;一人当たり面積"/>
        <xdr:cNvSpPr txBox="1"/>
      </xdr:nvSpPr>
      <xdr:spPr>
        <a:xfrm>
          <a:off x="18561127" y="177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28591</xdr:rowOff>
    </xdr:from>
    <xdr:ext cx="469744" cy="259045"/>
    <xdr:sp macro="" textlink="">
      <xdr:nvSpPr>
        <xdr:cNvPr id="903" name="n_2aveValue【庁舎】&#10;一人当たり面積"/>
        <xdr:cNvSpPr txBox="1"/>
      </xdr:nvSpPr>
      <xdr:spPr>
        <a:xfrm>
          <a:off x="17776267" y="1779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32402</xdr:rowOff>
    </xdr:from>
    <xdr:ext cx="469744" cy="259045"/>
    <xdr:sp macro="" textlink="">
      <xdr:nvSpPr>
        <xdr:cNvPr id="904" name="n_3aveValue【庁舎】&#10;一人当たり面積"/>
        <xdr:cNvSpPr txBox="1"/>
      </xdr:nvSpPr>
      <xdr:spPr>
        <a:xfrm>
          <a:off x="17001567" y="178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05" name="n_4aveValue【庁舎】&#10;一人当たり面積"/>
        <xdr:cNvSpPr txBox="1"/>
      </xdr:nvSpPr>
      <xdr:spPr>
        <a:xfrm>
          <a:off x="16226867" y="177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139716</xdr:rowOff>
    </xdr:from>
    <xdr:ext cx="469744" cy="259045"/>
    <xdr:sp macro="" textlink="">
      <xdr:nvSpPr>
        <xdr:cNvPr id="906" name="n_1mainValue【庁舎】&#10;一人当たり面積"/>
        <xdr:cNvSpPr txBox="1"/>
      </xdr:nvSpPr>
      <xdr:spPr>
        <a:xfrm>
          <a:off x="18561127" y="165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55897</xdr:rowOff>
    </xdr:from>
    <xdr:ext cx="469744" cy="259045"/>
    <xdr:sp macro="" textlink="">
      <xdr:nvSpPr>
        <xdr:cNvPr id="907" name="n_2mainValue【庁舎】&#10;一人当たり面積"/>
        <xdr:cNvSpPr txBox="1"/>
      </xdr:nvSpPr>
      <xdr:spPr>
        <a:xfrm>
          <a:off x="17776267" y="1665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82566</xdr:rowOff>
    </xdr:from>
    <xdr:ext cx="469744" cy="259045"/>
    <xdr:sp macro="" textlink="">
      <xdr:nvSpPr>
        <xdr:cNvPr id="908" name="n_3mainValue【庁舎】&#10;一人当たり面積"/>
        <xdr:cNvSpPr txBox="1"/>
      </xdr:nvSpPr>
      <xdr:spPr>
        <a:xfrm>
          <a:off x="17001567" y="1667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105427</xdr:rowOff>
    </xdr:from>
    <xdr:ext cx="469744" cy="259045"/>
    <xdr:sp macro="" textlink="">
      <xdr:nvSpPr>
        <xdr:cNvPr id="909" name="n_4mainValue【庁舎】&#10;一人当たり面積"/>
        <xdr:cNvSpPr txBox="1"/>
      </xdr:nvSpPr>
      <xdr:spPr>
        <a:xfrm>
          <a:off x="16226867" y="1670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固定資産台帳整備中</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53,055
52,824
855.68
52,856,051
50,787,651
1,225,444
26,167,516
51,360,997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700"/>
            </a:lnSpc>
          </a:pPr>
          <a:r>
            <a:rPr kumimoji="1" lang="ja-JP" altLang="ja-JP" sz="1100">
              <a:solidFill>
                <a:schemeClr val="dk1"/>
              </a:solidFill>
              <a:effectLst/>
              <a:latin typeface="+mn-lt"/>
              <a:ea typeface="+mn-ea"/>
              <a:cs typeface="+mn-cs"/>
            </a:rPr>
            <a:t>　本市は一島一市で広大な面積を有しており、離島という地理的条件から近隣市町村との広域行政も行えず、行政需要が多岐にわたり、財政需要が大きくなっている。また、人口減少や高齢化率（令和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a:t>
          </a:r>
          <a:r>
            <a:rPr kumimoji="1" lang="en-US" altLang="ja-JP" sz="1100">
              <a:solidFill>
                <a:schemeClr val="dk1"/>
              </a:solidFill>
              <a:effectLst/>
              <a:latin typeface="+mn-lt"/>
              <a:ea typeface="+mn-ea"/>
              <a:cs typeface="+mn-cs"/>
            </a:rPr>
            <a:t>41.9</a:t>
          </a:r>
          <a:r>
            <a:rPr kumimoji="1" lang="ja-JP" altLang="ja-JP" sz="1100">
              <a:solidFill>
                <a:schemeClr val="dk1"/>
              </a:solidFill>
              <a:effectLst/>
              <a:latin typeface="+mn-lt"/>
              <a:ea typeface="+mn-ea"/>
              <a:cs typeface="+mn-cs"/>
            </a:rPr>
            <a:t>％）が高いことに加え、離島であるがゆえに産業基盤が弱く、税収などの自主財源の確保が難しいため、財政力指数は類似団体の中で一番低く、平均値も大きく下回っている。</a:t>
          </a:r>
          <a:endParaRPr lang="ja-JP" altLang="ja-JP" sz="1100">
            <a:effectLst/>
          </a:endParaRPr>
        </a:p>
        <a:p>
          <a:pPr>
            <a:lnSpc>
              <a:spcPts val="1700"/>
            </a:lnSpc>
          </a:pPr>
          <a:r>
            <a:rPr kumimoji="1" lang="ja-JP" altLang="ja-JP" sz="1100">
              <a:solidFill>
                <a:schemeClr val="dk1"/>
              </a:solidFill>
              <a:effectLst/>
              <a:latin typeface="+mn-lt"/>
              <a:ea typeface="+mn-ea"/>
              <a:cs typeface="+mn-cs"/>
            </a:rPr>
            <a:t>　今後の持続的な財政運営に向け、公共施設や業務のあり方等の抜本的な見直しによる歳出削減に努めるとともに、経済振興、観光振興を通じた歳入確保に取り組むなど、財政基盤の強化を図る。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79828</xdr:rowOff>
    </xdr:from>
    <xdr:to>
      <xdr:col>19</xdr:col>
      <xdr:colOff>133350</xdr:colOff>
      <xdr:row>45</xdr:row>
      <xdr:rowOff>79828</xdr:rowOff>
    </xdr:to>
    <xdr:cxnSp macro="">
      <xdr:nvCxnSpPr>
        <xdr:cNvPr id="74" name="直線コネクタ 73"/>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79828</xdr:rowOff>
    </xdr:from>
    <xdr:to>
      <xdr:col>15</xdr:col>
      <xdr:colOff>82550</xdr:colOff>
      <xdr:row>45</xdr:row>
      <xdr:rowOff>79828</xdr:rowOff>
    </xdr:to>
    <xdr:cxnSp macro="">
      <xdr:nvCxnSpPr>
        <xdr:cNvPr id="77" name="直線コネクタ 76"/>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62593</xdr:rowOff>
    </xdr:from>
    <xdr:to>
      <xdr:col>11</xdr:col>
      <xdr:colOff>31750</xdr:colOff>
      <xdr:row>45</xdr:row>
      <xdr:rowOff>79828</xdr:rowOff>
    </xdr:to>
    <xdr:cxnSp macro="">
      <xdr:nvCxnSpPr>
        <xdr:cNvPr id="80" name="直線コネクタ 79"/>
        <xdr:cNvCxnSpPr/>
      </xdr:nvCxnSpPr>
      <xdr:spPr>
        <a:xfrm>
          <a:off x="1447800" y="77778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29028</xdr:rowOff>
    </xdr:from>
    <xdr:to>
      <xdr:col>15</xdr:col>
      <xdr:colOff>133350</xdr:colOff>
      <xdr:row>45</xdr:row>
      <xdr:rowOff>130628</xdr:rowOff>
    </xdr:to>
    <xdr:sp macro="" textlink="">
      <xdr:nvSpPr>
        <xdr:cNvPr id="94" name="楕円 93"/>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115405</xdr:rowOff>
    </xdr:from>
    <xdr:ext cx="762000" cy="259045"/>
    <xdr:sp macro="" textlink="">
      <xdr:nvSpPr>
        <xdr:cNvPr id="95" name="テキスト ボックス 94"/>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29028</xdr:rowOff>
    </xdr:from>
    <xdr:to>
      <xdr:col>11</xdr:col>
      <xdr:colOff>82550</xdr:colOff>
      <xdr:row>45</xdr:row>
      <xdr:rowOff>130628</xdr:rowOff>
    </xdr:to>
    <xdr:sp macro="" textlink="">
      <xdr:nvSpPr>
        <xdr:cNvPr id="96" name="楕円 95"/>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115405</xdr:rowOff>
    </xdr:from>
    <xdr:ext cx="762000" cy="259045"/>
    <xdr:sp macro="" textlink="">
      <xdr:nvSpPr>
        <xdr:cNvPr id="97" name="テキスト ボックス 96"/>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8" name="楕円 97"/>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9" name="テキスト ボックス 98"/>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％となり、前年度から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ポイント増加し、類似団体平均値を上回った。増加となった主な要因としては、</a:t>
          </a:r>
          <a:r>
            <a:rPr kumimoji="1" lang="ja-JP" altLang="en-US" sz="1100">
              <a:solidFill>
                <a:schemeClr val="dk1"/>
              </a:solidFill>
              <a:effectLst/>
              <a:latin typeface="+mn-lt"/>
              <a:ea typeface="+mn-ea"/>
              <a:cs typeface="+mn-cs"/>
            </a:rPr>
            <a:t>人件費と公債費の増</a:t>
          </a:r>
          <a:r>
            <a:rPr kumimoji="1" lang="ja-JP" altLang="ja-JP" sz="1100">
              <a:solidFill>
                <a:schemeClr val="dk1"/>
              </a:solidFill>
              <a:effectLst/>
              <a:latin typeface="+mn-lt"/>
              <a:ea typeface="+mn-ea"/>
              <a:cs typeface="+mn-cs"/>
            </a:rPr>
            <a:t>による影響が大きい。</a:t>
          </a:r>
          <a:endParaRPr lang="ja-JP" altLang="ja-JP" sz="1400">
            <a:effectLst/>
          </a:endParaRPr>
        </a:p>
        <a:p>
          <a:r>
            <a:rPr kumimoji="1" lang="ja-JP" altLang="ja-JP" sz="1100">
              <a:solidFill>
                <a:schemeClr val="dk1"/>
              </a:solidFill>
              <a:effectLst/>
              <a:latin typeface="+mn-lt"/>
              <a:ea typeface="+mn-ea"/>
              <a:cs typeface="+mn-cs"/>
            </a:rPr>
            <a:t>　引き続き人件費や物件費等の経常的なコスト削減に取り組むなど、行財政改革を通じて経常経費の削減に努める。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65</xdr:row>
      <xdr:rowOff>20744</xdr:rowOff>
    </xdr:to>
    <xdr:cxnSp macro="">
      <xdr:nvCxnSpPr>
        <xdr:cNvPr id="134" name="直線コネクタ 133"/>
        <xdr:cNvCxnSpPr/>
      </xdr:nvCxnSpPr>
      <xdr:spPr>
        <a:xfrm>
          <a:off x="4114800" y="1102825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55456</xdr:rowOff>
    </xdr:to>
    <xdr:cxnSp macro="">
      <xdr:nvCxnSpPr>
        <xdr:cNvPr id="137" name="直線コネクタ 136"/>
        <xdr:cNvCxnSpPr/>
      </xdr:nvCxnSpPr>
      <xdr:spPr>
        <a:xfrm>
          <a:off x="3225800" y="1094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63</xdr:row>
      <xdr:rowOff>162560</xdr:rowOff>
    </xdr:to>
    <xdr:cxnSp macro="">
      <xdr:nvCxnSpPr>
        <xdr:cNvPr id="140" name="直線コネクタ 139"/>
        <xdr:cNvCxnSpPr/>
      </xdr:nvCxnSpPr>
      <xdr:spPr>
        <a:xfrm flipV="1">
          <a:off x="2336800" y="1094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162560</xdr:rowOff>
    </xdr:to>
    <xdr:cxnSp macro="">
      <xdr:nvCxnSpPr>
        <xdr:cNvPr id="143" name="直線コネクタ 142"/>
        <xdr:cNvCxnSpPr/>
      </xdr:nvCxnSpPr>
      <xdr:spPr>
        <a:xfrm>
          <a:off x="1447800" y="1077087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3" name="楕円 152"/>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4"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5" name="楕円 154"/>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6" name="テキスト ボックス 155"/>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7" name="楕円 156"/>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36000</xdr:rowOff>
    </xdr:from>
    <xdr:ext cx="762000" cy="259045"/>
    <xdr:sp macro="" textlink="">
      <xdr:nvSpPr>
        <xdr:cNvPr id="158" name="テキスト ボックス 157"/>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9" name="楕円 158"/>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60" name="テキスト ボックス 15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1" name="楕円 160"/>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2" name="テキスト ボックス 16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700"/>
            </a:lnSpc>
          </a:pPr>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人当たり人件費・物件費等決算額は前年度から</a:t>
          </a:r>
          <a:r>
            <a:rPr lang="en-US" altLang="ja-JP" sz="1100" b="0" i="0" baseline="0">
              <a:solidFill>
                <a:schemeClr val="dk1"/>
              </a:solidFill>
              <a:effectLst/>
              <a:latin typeface="+mn-lt"/>
              <a:ea typeface="+mn-ea"/>
              <a:cs typeface="+mn-cs"/>
            </a:rPr>
            <a:t>24,570</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の中で一番高く、平均値も大きく上回っている。人口減少の進行に加え、島内には集落が点在しており、離島という地理的条件から近隣市町村との広域行政も行えず、消防・清掃施設、保育所や学校、老人ホーム等の施設を直営で運営している影響が大きい。</a:t>
          </a:r>
          <a:endParaRPr lang="ja-JP" altLang="ja-JP" sz="1400">
            <a:effectLst/>
          </a:endParaRPr>
        </a:p>
        <a:p>
          <a:pPr rtl="0" eaLnBrk="1" fontAlgn="auto" latinLnBrk="0" hangingPunct="1">
            <a:lnSpc>
              <a:spcPts val="1700"/>
            </a:lnSpc>
          </a:pPr>
          <a:r>
            <a:rPr lang="ja-JP" altLang="ja-JP" sz="1100" b="0" i="0" baseline="0">
              <a:solidFill>
                <a:schemeClr val="dk1"/>
              </a:solidFill>
              <a:effectLst/>
              <a:latin typeface="+mn-lt"/>
              <a:ea typeface="+mn-ea"/>
              <a:cs typeface="+mn-cs"/>
            </a:rPr>
            <a:t>　人件費を含む業務や公共施設の管理について、具体的な成果や目標を設定し、コスト比較による分析を行うなど、「民間ができることは民間へ」の視点でアウトソーシングに取り組むほか、事務事業の見直しによりコスト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19906</xdr:rowOff>
    </xdr:from>
    <xdr:to>
      <xdr:col>23</xdr:col>
      <xdr:colOff>133350</xdr:colOff>
      <xdr:row>88</xdr:row>
      <xdr:rowOff>46081</xdr:rowOff>
    </xdr:to>
    <xdr:cxnSp macro="">
      <xdr:nvCxnSpPr>
        <xdr:cNvPr id="197" name="直線コネクタ 196"/>
        <xdr:cNvCxnSpPr/>
      </xdr:nvCxnSpPr>
      <xdr:spPr>
        <a:xfrm>
          <a:off x="4114800" y="14936056"/>
          <a:ext cx="8382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19906</xdr:rowOff>
    </xdr:from>
    <xdr:to>
      <xdr:col>19</xdr:col>
      <xdr:colOff>133350</xdr:colOff>
      <xdr:row>87</xdr:row>
      <xdr:rowOff>35671</xdr:rowOff>
    </xdr:to>
    <xdr:cxnSp macro="">
      <xdr:nvCxnSpPr>
        <xdr:cNvPr id="200" name="直線コネクタ 199"/>
        <xdr:cNvCxnSpPr/>
      </xdr:nvCxnSpPr>
      <xdr:spPr>
        <a:xfrm flipV="1">
          <a:off x="3225800" y="14936056"/>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17782</xdr:rowOff>
    </xdr:from>
    <xdr:to>
      <xdr:col>15</xdr:col>
      <xdr:colOff>82550</xdr:colOff>
      <xdr:row>87</xdr:row>
      <xdr:rowOff>35671</xdr:rowOff>
    </xdr:to>
    <xdr:cxnSp macro="">
      <xdr:nvCxnSpPr>
        <xdr:cNvPr id="203" name="直線コネクタ 202"/>
        <xdr:cNvCxnSpPr/>
      </xdr:nvCxnSpPr>
      <xdr:spPr>
        <a:xfrm>
          <a:off x="2336800" y="14933932"/>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105856</xdr:rowOff>
    </xdr:from>
    <xdr:to>
      <xdr:col>11</xdr:col>
      <xdr:colOff>31750</xdr:colOff>
      <xdr:row>87</xdr:row>
      <xdr:rowOff>17782</xdr:rowOff>
    </xdr:to>
    <xdr:cxnSp macro="">
      <xdr:nvCxnSpPr>
        <xdr:cNvPr id="206" name="直線コネクタ 205"/>
        <xdr:cNvCxnSpPr/>
      </xdr:nvCxnSpPr>
      <xdr:spPr>
        <a:xfrm>
          <a:off x="1447800" y="14850556"/>
          <a:ext cx="889000" cy="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166731</xdr:rowOff>
    </xdr:from>
    <xdr:to>
      <xdr:col>23</xdr:col>
      <xdr:colOff>184150</xdr:colOff>
      <xdr:row>88</xdr:row>
      <xdr:rowOff>96881</xdr:rowOff>
    </xdr:to>
    <xdr:sp macro="" textlink="">
      <xdr:nvSpPr>
        <xdr:cNvPr id="216" name="楕円 215"/>
        <xdr:cNvSpPr/>
      </xdr:nvSpPr>
      <xdr:spPr>
        <a:xfrm>
          <a:off x="4902200" y="15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62608</xdr:rowOff>
    </xdr:from>
    <xdr:ext cx="762000" cy="259045"/>
    <xdr:sp macro="" textlink="">
      <xdr:nvSpPr>
        <xdr:cNvPr id="217" name="人件費・物件費等の状況該当値テキスト"/>
        <xdr:cNvSpPr txBox="1"/>
      </xdr:nvSpPr>
      <xdr:spPr>
        <a:xfrm>
          <a:off x="5041900" y="1497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140556</xdr:rowOff>
    </xdr:from>
    <xdr:to>
      <xdr:col>19</xdr:col>
      <xdr:colOff>184150</xdr:colOff>
      <xdr:row>87</xdr:row>
      <xdr:rowOff>70706</xdr:rowOff>
    </xdr:to>
    <xdr:sp macro="" textlink="">
      <xdr:nvSpPr>
        <xdr:cNvPr id="218" name="楕円 217"/>
        <xdr:cNvSpPr/>
      </xdr:nvSpPr>
      <xdr:spPr>
        <a:xfrm>
          <a:off x="4064000" y="148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55483</xdr:rowOff>
    </xdr:from>
    <xdr:ext cx="736600" cy="259045"/>
    <xdr:sp macro="" textlink="">
      <xdr:nvSpPr>
        <xdr:cNvPr id="219" name="テキスト ボックス 218"/>
        <xdr:cNvSpPr txBox="1"/>
      </xdr:nvSpPr>
      <xdr:spPr>
        <a:xfrm>
          <a:off x="3733800" y="1497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156321</xdr:rowOff>
    </xdr:from>
    <xdr:to>
      <xdr:col>15</xdr:col>
      <xdr:colOff>133350</xdr:colOff>
      <xdr:row>87</xdr:row>
      <xdr:rowOff>86471</xdr:rowOff>
    </xdr:to>
    <xdr:sp macro="" textlink="">
      <xdr:nvSpPr>
        <xdr:cNvPr id="220" name="楕円 219"/>
        <xdr:cNvSpPr/>
      </xdr:nvSpPr>
      <xdr:spPr>
        <a:xfrm>
          <a:off x="3175000" y="149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71248</xdr:rowOff>
    </xdr:from>
    <xdr:ext cx="762000" cy="259045"/>
    <xdr:sp macro="" textlink="">
      <xdr:nvSpPr>
        <xdr:cNvPr id="221" name="テキスト ボックス 220"/>
        <xdr:cNvSpPr txBox="1"/>
      </xdr:nvSpPr>
      <xdr:spPr>
        <a:xfrm>
          <a:off x="2844800" y="1498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138432</xdr:rowOff>
    </xdr:from>
    <xdr:to>
      <xdr:col>11</xdr:col>
      <xdr:colOff>82550</xdr:colOff>
      <xdr:row>87</xdr:row>
      <xdr:rowOff>68582</xdr:rowOff>
    </xdr:to>
    <xdr:sp macro="" textlink="">
      <xdr:nvSpPr>
        <xdr:cNvPr id="222" name="楕円 221"/>
        <xdr:cNvSpPr/>
      </xdr:nvSpPr>
      <xdr:spPr>
        <a:xfrm>
          <a:off x="2286000" y="148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53359</xdr:rowOff>
    </xdr:from>
    <xdr:ext cx="762000" cy="259045"/>
    <xdr:sp macro="" textlink="">
      <xdr:nvSpPr>
        <xdr:cNvPr id="223" name="テキスト ボックス 222"/>
        <xdr:cNvSpPr txBox="1"/>
      </xdr:nvSpPr>
      <xdr:spPr>
        <a:xfrm>
          <a:off x="1955800" y="1496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55056</xdr:rowOff>
    </xdr:from>
    <xdr:to>
      <xdr:col>7</xdr:col>
      <xdr:colOff>31750</xdr:colOff>
      <xdr:row>86</xdr:row>
      <xdr:rowOff>156656</xdr:rowOff>
    </xdr:to>
    <xdr:sp macro="" textlink="">
      <xdr:nvSpPr>
        <xdr:cNvPr id="224" name="楕円 223"/>
        <xdr:cNvSpPr/>
      </xdr:nvSpPr>
      <xdr:spPr>
        <a:xfrm>
          <a:off x="1397000" y="147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141433</xdr:rowOff>
    </xdr:from>
    <xdr:ext cx="762000" cy="259045"/>
    <xdr:sp macro="" textlink="">
      <xdr:nvSpPr>
        <xdr:cNvPr id="225" name="テキスト ボックス 224"/>
        <xdr:cNvSpPr txBox="1"/>
      </xdr:nvSpPr>
      <xdr:spPr>
        <a:xfrm>
          <a:off x="1066800" y="1488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91.9</a:t>
          </a:r>
          <a:r>
            <a:rPr lang="ja-JP" altLang="ja-JP" sz="1100" b="0" i="0" baseline="0">
              <a:solidFill>
                <a:schemeClr val="dk1"/>
              </a:solidFill>
              <a:effectLst/>
              <a:latin typeface="+mn-lt"/>
              <a:ea typeface="+mn-ea"/>
              <a:cs typeface="+mn-cs"/>
            </a:rPr>
            <a:t>％で、職員構成の変動により前年度から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した。指数は類似団体の中で一番低く、類似団体平均値を大きく下回っている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9979</xdr:rowOff>
    </xdr:from>
    <xdr:to>
      <xdr:col>81</xdr:col>
      <xdr:colOff>44450</xdr:colOff>
      <xdr:row>80</xdr:row>
      <xdr:rowOff>44450</xdr:rowOff>
    </xdr:to>
    <xdr:cxnSp macro="">
      <xdr:nvCxnSpPr>
        <xdr:cNvPr id="261" name="直線コネクタ 260"/>
        <xdr:cNvCxnSpPr/>
      </xdr:nvCxnSpPr>
      <xdr:spPr>
        <a:xfrm flipV="1">
          <a:off x="16179800" y="137259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146957</xdr:rowOff>
    </xdr:from>
    <xdr:to>
      <xdr:col>77</xdr:col>
      <xdr:colOff>44450</xdr:colOff>
      <xdr:row>80</xdr:row>
      <xdr:rowOff>44450</xdr:rowOff>
    </xdr:to>
    <xdr:cxnSp macro="">
      <xdr:nvCxnSpPr>
        <xdr:cNvPr id="264" name="直線コネクタ 263"/>
        <xdr:cNvCxnSpPr/>
      </xdr:nvCxnSpPr>
      <xdr:spPr>
        <a:xfrm>
          <a:off x="15290800" y="136915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146957</xdr:rowOff>
    </xdr:from>
    <xdr:to>
      <xdr:col>72</xdr:col>
      <xdr:colOff>203200</xdr:colOff>
      <xdr:row>80</xdr:row>
      <xdr:rowOff>78921</xdr:rowOff>
    </xdr:to>
    <xdr:cxnSp macro="">
      <xdr:nvCxnSpPr>
        <xdr:cNvPr id="267" name="直線コネクタ 266"/>
        <xdr:cNvCxnSpPr/>
      </xdr:nvCxnSpPr>
      <xdr:spPr>
        <a:xfrm flipV="1">
          <a:off x="14401800" y="136915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78921</xdr:rowOff>
    </xdr:to>
    <xdr:cxnSp macro="">
      <xdr:nvCxnSpPr>
        <xdr:cNvPr id="270" name="直線コネクタ 269"/>
        <xdr:cNvCxnSpPr/>
      </xdr:nvCxnSpPr>
      <xdr:spPr>
        <a:xfrm>
          <a:off x="13512800" y="137604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130629</xdr:rowOff>
    </xdr:from>
    <xdr:to>
      <xdr:col>81</xdr:col>
      <xdr:colOff>95250</xdr:colOff>
      <xdr:row>80</xdr:row>
      <xdr:rowOff>60779</xdr:rowOff>
    </xdr:to>
    <xdr:sp macro="" textlink="">
      <xdr:nvSpPr>
        <xdr:cNvPr id="280" name="楕円 279"/>
        <xdr:cNvSpPr/>
      </xdr:nvSpPr>
      <xdr:spPr>
        <a:xfrm>
          <a:off x="169672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51906</xdr:rowOff>
    </xdr:from>
    <xdr:ext cx="762000" cy="259045"/>
    <xdr:sp macro="" textlink="">
      <xdr:nvSpPr>
        <xdr:cNvPr id="281" name="給与水準   （国との比較）該当値テキスト"/>
        <xdr:cNvSpPr txBox="1"/>
      </xdr:nvSpPr>
      <xdr:spPr>
        <a:xfrm>
          <a:off x="17106900" y="1359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165100</xdr:rowOff>
    </xdr:from>
    <xdr:to>
      <xdr:col>77</xdr:col>
      <xdr:colOff>95250</xdr:colOff>
      <xdr:row>80</xdr:row>
      <xdr:rowOff>95250</xdr:rowOff>
    </xdr:to>
    <xdr:sp macro="" textlink="">
      <xdr:nvSpPr>
        <xdr:cNvPr id="282" name="楕円 281"/>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105427</xdr:rowOff>
    </xdr:from>
    <xdr:ext cx="736600" cy="259045"/>
    <xdr:sp macro="" textlink="">
      <xdr:nvSpPr>
        <xdr:cNvPr id="283" name="テキスト ボックス 282"/>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96157</xdr:rowOff>
    </xdr:from>
    <xdr:to>
      <xdr:col>73</xdr:col>
      <xdr:colOff>44450</xdr:colOff>
      <xdr:row>80</xdr:row>
      <xdr:rowOff>26307</xdr:rowOff>
    </xdr:to>
    <xdr:sp macro="" textlink="">
      <xdr:nvSpPr>
        <xdr:cNvPr id="284" name="楕円 283"/>
        <xdr:cNvSpPr/>
      </xdr:nvSpPr>
      <xdr:spPr>
        <a:xfrm>
          <a:off x="15240000" y="13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36484</xdr:rowOff>
    </xdr:from>
    <xdr:ext cx="762000" cy="259045"/>
    <xdr:sp macro="" textlink="">
      <xdr:nvSpPr>
        <xdr:cNvPr id="285" name="テキスト ボックス 284"/>
        <xdr:cNvSpPr txBox="1"/>
      </xdr:nvSpPr>
      <xdr:spPr>
        <a:xfrm>
          <a:off x="14909800" y="13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28121</xdr:rowOff>
    </xdr:from>
    <xdr:to>
      <xdr:col>68</xdr:col>
      <xdr:colOff>203200</xdr:colOff>
      <xdr:row>80</xdr:row>
      <xdr:rowOff>129721</xdr:rowOff>
    </xdr:to>
    <xdr:sp macro="" textlink="">
      <xdr:nvSpPr>
        <xdr:cNvPr id="286" name="楕円 285"/>
        <xdr:cNvSpPr/>
      </xdr:nvSpPr>
      <xdr:spPr>
        <a:xfrm>
          <a:off x="14351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139898</xdr:rowOff>
    </xdr:from>
    <xdr:ext cx="762000" cy="259045"/>
    <xdr:sp macro="" textlink="">
      <xdr:nvSpPr>
        <xdr:cNvPr id="287" name="テキスト ボックス 286"/>
        <xdr:cNvSpPr txBox="1"/>
      </xdr:nvSpPr>
      <xdr:spPr>
        <a:xfrm>
          <a:off x="14020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8" name="楕円 287"/>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9" name="テキスト ボックス 288"/>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人増加し、類似団体の中で一番多く、平均値も大きく上回っている。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離島である本市の面積は広大で、島内には多くの集落が点在しているため、行政サービスの観点からも支所や行政サービスセンターに加え、消防・清掃施設、保育所や学校、老人ホーム等の施設を直営で運営している影響が大きい。また、</a:t>
          </a:r>
          <a:r>
            <a:rPr lang="ja-JP" altLang="en-US" sz="1100" b="0" i="0" baseline="0">
              <a:solidFill>
                <a:schemeClr val="dk1"/>
              </a:solidFill>
              <a:effectLst/>
              <a:latin typeface="+mn-lt"/>
              <a:ea typeface="+mn-ea"/>
              <a:cs typeface="+mn-cs"/>
            </a:rPr>
            <a:t>一般行政職の職員数は令和元年度比</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％減少したが、</a:t>
          </a:r>
          <a:r>
            <a:rPr lang="ja-JP" altLang="ja-JP" sz="1100" b="0" i="0" baseline="0">
              <a:solidFill>
                <a:schemeClr val="dk1"/>
              </a:solidFill>
              <a:effectLst/>
              <a:latin typeface="+mn-lt"/>
              <a:ea typeface="+mn-ea"/>
              <a:cs typeface="+mn-cs"/>
            </a:rPr>
            <a:t>人口</a:t>
          </a:r>
          <a:r>
            <a:rPr lang="ja-JP" altLang="en-US" sz="1100" b="0" i="0" baseline="0">
              <a:solidFill>
                <a:schemeClr val="dk1"/>
              </a:solidFill>
              <a:effectLst/>
              <a:latin typeface="+mn-lt"/>
              <a:ea typeface="+mn-ea"/>
              <a:cs typeface="+mn-cs"/>
            </a:rPr>
            <a:t>が約</a:t>
          </a:r>
          <a:r>
            <a:rPr lang="en-US" altLang="ja-JP" sz="1100" b="0" i="0" baseline="0">
              <a:solidFill>
                <a:schemeClr val="dk1"/>
              </a:solidFill>
              <a:effectLst/>
              <a:latin typeface="+mn-lt"/>
              <a:ea typeface="+mn-ea"/>
              <a:cs typeface="+mn-cs"/>
            </a:rPr>
            <a:t>1,100</a:t>
          </a:r>
          <a:r>
            <a:rPr lang="ja-JP" altLang="en-US" sz="1100" b="0" i="0" baseline="0">
              <a:solidFill>
                <a:schemeClr val="dk1"/>
              </a:solidFill>
              <a:effectLst/>
              <a:latin typeface="+mn-lt"/>
              <a:ea typeface="+mn-ea"/>
              <a:cs typeface="+mn-cs"/>
            </a:rPr>
            <a:t>人減となり、人口減少が進行していることが</a:t>
          </a:r>
          <a:r>
            <a:rPr lang="ja-JP" altLang="ja-JP" sz="1100" b="0" i="0" baseline="0">
              <a:solidFill>
                <a:schemeClr val="dk1"/>
              </a:solidFill>
              <a:effectLst/>
              <a:latin typeface="+mn-lt"/>
              <a:ea typeface="+mn-ea"/>
              <a:cs typeface="+mn-cs"/>
            </a:rPr>
            <a:t>増加要因として挙げられる。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122767</xdr:rowOff>
    </xdr:from>
    <xdr:to>
      <xdr:col>81</xdr:col>
      <xdr:colOff>44450</xdr:colOff>
      <xdr:row>66</xdr:row>
      <xdr:rowOff>145748</xdr:rowOff>
    </xdr:to>
    <xdr:cxnSp macro="">
      <xdr:nvCxnSpPr>
        <xdr:cNvPr id="326" name="直線コネクタ 325"/>
        <xdr:cNvCxnSpPr/>
      </xdr:nvCxnSpPr>
      <xdr:spPr>
        <a:xfrm>
          <a:off x="16179800" y="114384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112425</xdr:rowOff>
    </xdr:from>
    <xdr:to>
      <xdr:col>77</xdr:col>
      <xdr:colOff>44450</xdr:colOff>
      <xdr:row>66</xdr:row>
      <xdr:rowOff>122767</xdr:rowOff>
    </xdr:to>
    <xdr:cxnSp macro="">
      <xdr:nvCxnSpPr>
        <xdr:cNvPr id="329" name="直線コネクタ 328"/>
        <xdr:cNvCxnSpPr/>
      </xdr:nvCxnSpPr>
      <xdr:spPr>
        <a:xfrm>
          <a:off x="15290800" y="114281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98637</xdr:rowOff>
    </xdr:from>
    <xdr:to>
      <xdr:col>72</xdr:col>
      <xdr:colOff>203200</xdr:colOff>
      <xdr:row>66</xdr:row>
      <xdr:rowOff>112425</xdr:rowOff>
    </xdr:to>
    <xdr:cxnSp macro="">
      <xdr:nvCxnSpPr>
        <xdr:cNvPr id="332" name="直線コネクタ 331"/>
        <xdr:cNvCxnSpPr/>
      </xdr:nvCxnSpPr>
      <xdr:spPr>
        <a:xfrm>
          <a:off x="14401800" y="1141433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94041</xdr:rowOff>
    </xdr:from>
    <xdr:to>
      <xdr:col>68</xdr:col>
      <xdr:colOff>152400</xdr:colOff>
      <xdr:row>66</xdr:row>
      <xdr:rowOff>98637</xdr:rowOff>
    </xdr:to>
    <xdr:cxnSp macro="">
      <xdr:nvCxnSpPr>
        <xdr:cNvPr id="335" name="直線コネクタ 334"/>
        <xdr:cNvCxnSpPr/>
      </xdr:nvCxnSpPr>
      <xdr:spPr>
        <a:xfrm>
          <a:off x="13512800" y="1140974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94948</xdr:rowOff>
    </xdr:from>
    <xdr:to>
      <xdr:col>81</xdr:col>
      <xdr:colOff>95250</xdr:colOff>
      <xdr:row>67</xdr:row>
      <xdr:rowOff>25098</xdr:rowOff>
    </xdr:to>
    <xdr:sp macro="" textlink="">
      <xdr:nvSpPr>
        <xdr:cNvPr id="345" name="楕円 344"/>
        <xdr:cNvSpPr/>
      </xdr:nvSpPr>
      <xdr:spPr>
        <a:xfrm>
          <a:off x="169672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162275</xdr:rowOff>
    </xdr:from>
    <xdr:ext cx="762000" cy="259045"/>
    <xdr:sp macro="" textlink="">
      <xdr:nvSpPr>
        <xdr:cNvPr id="346" name="定員管理の状況該当値テキスト"/>
        <xdr:cNvSpPr txBox="1"/>
      </xdr:nvSpPr>
      <xdr:spPr>
        <a:xfrm>
          <a:off x="17106900" y="1130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71967</xdr:rowOff>
    </xdr:from>
    <xdr:to>
      <xdr:col>77</xdr:col>
      <xdr:colOff>95250</xdr:colOff>
      <xdr:row>67</xdr:row>
      <xdr:rowOff>2117</xdr:rowOff>
    </xdr:to>
    <xdr:sp macro="" textlink="">
      <xdr:nvSpPr>
        <xdr:cNvPr id="347" name="楕円 346"/>
        <xdr:cNvSpPr/>
      </xdr:nvSpPr>
      <xdr:spPr>
        <a:xfrm>
          <a:off x="16129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158344</xdr:rowOff>
    </xdr:from>
    <xdr:ext cx="736600" cy="259045"/>
    <xdr:sp macro="" textlink="">
      <xdr:nvSpPr>
        <xdr:cNvPr id="348" name="テキスト ボックス 347"/>
        <xdr:cNvSpPr txBox="1"/>
      </xdr:nvSpPr>
      <xdr:spPr>
        <a:xfrm>
          <a:off x="15798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61625</xdr:rowOff>
    </xdr:from>
    <xdr:to>
      <xdr:col>73</xdr:col>
      <xdr:colOff>44450</xdr:colOff>
      <xdr:row>66</xdr:row>
      <xdr:rowOff>163225</xdr:rowOff>
    </xdr:to>
    <xdr:sp macro="" textlink="">
      <xdr:nvSpPr>
        <xdr:cNvPr id="349" name="楕円 348"/>
        <xdr:cNvSpPr/>
      </xdr:nvSpPr>
      <xdr:spPr>
        <a:xfrm>
          <a:off x="15240000" y="113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148002</xdr:rowOff>
    </xdr:from>
    <xdr:ext cx="762000" cy="259045"/>
    <xdr:sp macro="" textlink="">
      <xdr:nvSpPr>
        <xdr:cNvPr id="350" name="テキスト ボックス 349"/>
        <xdr:cNvSpPr txBox="1"/>
      </xdr:nvSpPr>
      <xdr:spPr>
        <a:xfrm>
          <a:off x="14909800" y="114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47837</xdr:rowOff>
    </xdr:from>
    <xdr:to>
      <xdr:col>68</xdr:col>
      <xdr:colOff>203200</xdr:colOff>
      <xdr:row>66</xdr:row>
      <xdr:rowOff>149437</xdr:rowOff>
    </xdr:to>
    <xdr:sp macro="" textlink="">
      <xdr:nvSpPr>
        <xdr:cNvPr id="351" name="楕円 350"/>
        <xdr:cNvSpPr/>
      </xdr:nvSpPr>
      <xdr:spPr>
        <a:xfrm>
          <a:off x="14351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134214</xdr:rowOff>
    </xdr:from>
    <xdr:ext cx="762000" cy="259045"/>
    <xdr:sp macro="" textlink="">
      <xdr:nvSpPr>
        <xdr:cNvPr id="352" name="テキスト ボックス 351"/>
        <xdr:cNvSpPr txBox="1"/>
      </xdr:nvSpPr>
      <xdr:spPr>
        <a:xfrm>
          <a:off x="14020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43241</xdr:rowOff>
    </xdr:from>
    <xdr:to>
      <xdr:col>64</xdr:col>
      <xdr:colOff>152400</xdr:colOff>
      <xdr:row>66</xdr:row>
      <xdr:rowOff>144841</xdr:rowOff>
    </xdr:to>
    <xdr:sp macro="" textlink="">
      <xdr:nvSpPr>
        <xdr:cNvPr id="353" name="楕円 352"/>
        <xdr:cNvSpPr/>
      </xdr:nvSpPr>
      <xdr:spPr>
        <a:xfrm>
          <a:off x="13462000" y="11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129618</xdr:rowOff>
    </xdr:from>
    <xdr:ext cx="762000" cy="259045"/>
    <xdr:sp macro="" textlink="">
      <xdr:nvSpPr>
        <xdr:cNvPr id="354" name="テキスト ボックス 353"/>
        <xdr:cNvSpPr txBox="1"/>
      </xdr:nvSpPr>
      <xdr:spPr>
        <a:xfrm>
          <a:off x="13131800" y="1144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市町村合併特例</a:t>
          </a:r>
          <a:r>
            <a:rPr lang="ja-JP" altLang="ja-JP" sz="1100" b="0" i="0" baseline="0">
              <a:solidFill>
                <a:schemeClr val="dk1"/>
              </a:solidFill>
              <a:effectLst/>
              <a:latin typeface="+mn-lt"/>
              <a:ea typeface="+mn-ea"/>
              <a:cs typeface="+mn-cs"/>
            </a:rPr>
            <a:t>事業の実施等により類似団体平均値を上回っているが、今後も適正な事業実施や有利な地方債の活用を図り、早期是正措置が必要となる</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％を超えないように留意し、公債費の負担軽減に努める。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実質公債費比率について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に修正している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27215</xdr:rowOff>
    </xdr:from>
    <xdr:to>
      <xdr:col>81</xdr:col>
      <xdr:colOff>44450</xdr:colOff>
      <xdr:row>44</xdr:row>
      <xdr:rowOff>142119</xdr:rowOff>
    </xdr:to>
    <xdr:cxnSp macro="">
      <xdr:nvCxnSpPr>
        <xdr:cNvPr id="390" name="直線コネクタ 389"/>
        <xdr:cNvCxnSpPr/>
      </xdr:nvCxnSpPr>
      <xdr:spPr>
        <a:xfrm flipV="1">
          <a:off x="16179800" y="757101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142119</xdr:rowOff>
    </xdr:from>
    <xdr:to>
      <xdr:col>77</xdr:col>
      <xdr:colOff>44450</xdr:colOff>
      <xdr:row>44</xdr:row>
      <xdr:rowOff>142119</xdr:rowOff>
    </xdr:to>
    <xdr:cxnSp macro="">
      <xdr:nvCxnSpPr>
        <xdr:cNvPr id="393" name="直線コネクタ 392"/>
        <xdr:cNvCxnSpPr/>
      </xdr:nvCxnSpPr>
      <xdr:spPr>
        <a:xfrm>
          <a:off x="15290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142119</xdr:rowOff>
    </xdr:from>
    <xdr:to>
      <xdr:col>72</xdr:col>
      <xdr:colOff>203200</xdr:colOff>
      <xdr:row>44</xdr:row>
      <xdr:rowOff>142119</xdr:rowOff>
    </xdr:to>
    <xdr:cxnSp macro="">
      <xdr:nvCxnSpPr>
        <xdr:cNvPr id="396" name="直線コネクタ 395"/>
        <xdr:cNvCxnSpPr/>
      </xdr:nvCxnSpPr>
      <xdr:spPr>
        <a:xfrm>
          <a:off x="14401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119138</xdr:rowOff>
    </xdr:from>
    <xdr:to>
      <xdr:col>68</xdr:col>
      <xdr:colOff>152400</xdr:colOff>
      <xdr:row>44</xdr:row>
      <xdr:rowOff>142119</xdr:rowOff>
    </xdr:to>
    <xdr:cxnSp macro="">
      <xdr:nvCxnSpPr>
        <xdr:cNvPr id="399" name="直線コネクタ 398"/>
        <xdr:cNvCxnSpPr/>
      </xdr:nvCxnSpPr>
      <xdr:spPr>
        <a:xfrm>
          <a:off x="13512800" y="76629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147865</xdr:rowOff>
    </xdr:from>
    <xdr:to>
      <xdr:col>81</xdr:col>
      <xdr:colOff>95250</xdr:colOff>
      <xdr:row>44</xdr:row>
      <xdr:rowOff>78015</xdr:rowOff>
    </xdr:to>
    <xdr:sp macro="" textlink="">
      <xdr:nvSpPr>
        <xdr:cNvPr id="409" name="楕円 408"/>
        <xdr:cNvSpPr/>
      </xdr:nvSpPr>
      <xdr:spPr>
        <a:xfrm>
          <a:off x="16967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43742</xdr:rowOff>
    </xdr:from>
    <xdr:ext cx="762000" cy="259045"/>
    <xdr:sp macro="" textlink="">
      <xdr:nvSpPr>
        <xdr:cNvPr id="410" name="公債費負担の状況該当値テキスト"/>
        <xdr:cNvSpPr txBox="1"/>
      </xdr:nvSpPr>
      <xdr:spPr>
        <a:xfrm>
          <a:off x="17106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91319</xdr:rowOff>
    </xdr:from>
    <xdr:to>
      <xdr:col>77</xdr:col>
      <xdr:colOff>95250</xdr:colOff>
      <xdr:row>45</xdr:row>
      <xdr:rowOff>21469</xdr:rowOff>
    </xdr:to>
    <xdr:sp macro="" textlink="">
      <xdr:nvSpPr>
        <xdr:cNvPr id="411" name="楕円 410"/>
        <xdr:cNvSpPr/>
      </xdr:nvSpPr>
      <xdr:spPr>
        <a:xfrm>
          <a:off x="16129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6246</xdr:rowOff>
    </xdr:from>
    <xdr:ext cx="736600" cy="259045"/>
    <xdr:sp macro="" textlink="">
      <xdr:nvSpPr>
        <xdr:cNvPr id="412" name="テキスト ボックス 411"/>
        <xdr:cNvSpPr txBox="1"/>
      </xdr:nvSpPr>
      <xdr:spPr>
        <a:xfrm>
          <a:off x="15798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91319</xdr:rowOff>
    </xdr:from>
    <xdr:to>
      <xdr:col>73</xdr:col>
      <xdr:colOff>44450</xdr:colOff>
      <xdr:row>45</xdr:row>
      <xdr:rowOff>21469</xdr:rowOff>
    </xdr:to>
    <xdr:sp macro="" textlink="">
      <xdr:nvSpPr>
        <xdr:cNvPr id="413" name="楕円 412"/>
        <xdr:cNvSpPr/>
      </xdr:nvSpPr>
      <xdr:spPr>
        <a:xfrm>
          <a:off x="15240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6246</xdr:rowOff>
    </xdr:from>
    <xdr:ext cx="762000" cy="259045"/>
    <xdr:sp macro="" textlink="">
      <xdr:nvSpPr>
        <xdr:cNvPr id="414" name="テキスト ボックス 413"/>
        <xdr:cNvSpPr txBox="1"/>
      </xdr:nvSpPr>
      <xdr:spPr>
        <a:xfrm>
          <a:off x="14909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91319</xdr:rowOff>
    </xdr:from>
    <xdr:to>
      <xdr:col>68</xdr:col>
      <xdr:colOff>203200</xdr:colOff>
      <xdr:row>45</xdr:row>
      <xdr:rowOff>21469</xdr:rowOff>
    </xdr:to>
    <xdr:sp macro="" textlink="">
      <xdr:nvSpPr>
        <xdr:cNvPr id="415" name="楕円 414"/>
        <xdr:cNvSpPr/>
      </xdr:nvSpPr>
      <xdr:spPr>
        <a:xfrm>
          <a:off x="14351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6246</xdr:rowOff>
    </xdr:from>
    <xdr:ext cx="762000" cy="259045"/>
    <xdr:sp macro="" textlink="">
      <xdr:nvSpPr>
        <xdr:cNvPr id="416" name="テキスト ボックス 415"/>
        <xdr:cNvSpPr txBox="1"/>
      </xdr:nvSpPr>
      <xdr:spPr>
        <a:xfrm>
          <a:off x="14020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17" name="楕円 416"/>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18" name="テキスト ボックス 417"/>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本市は広大な面積と四方を海に囲まれた離島であるため、道路や漁港などの建設事業</a:t>
          </a:r>
          <a:r>
            <a:rPr kumimoji="1" lang="ja-JP" altLang="en-US" sz="1100">
              <a:solidFill>
                <a:schemeClr val="dk1"/>
              </a:solidFill>
              <a:effectLst/>
              <a:latin typeface="+mn-lt"/>
              <a:ea typeface="+mn-ea"/>
              <a:cs typeface="+mn-cs"/>
            </a:rPr>
            <a:t>に加え、公営企業など</a:t>
          </a:r>
          <a:r>
            <a:rPr kumimoji="1" lang="ja-JP" altLang="ja-JP" sz="1100">
              <a:solidFill>
                <a:schemeClr val="dk1"/>
              </a:solidFill>
              <a:effectLst/>
              <a:latin typeface="+mn-lt"/>
              <a:ea typeface="+mn-ea"/>
              <a:cs typeface="+mn-cs"/>
            </a:rPr>
            <a:t>地方債の活用が不可欠であ</a:t>
          </a:r>
          <a:r>
            <a:rPr kumimoji="1" lang="ja-JP" altLang="en-US" sz="1100">
              <a:solidFill>
                <a:schemeClr val="dk1"/>
              </a:solidFill>
              <a:effectLst/>
              <a:latin typeface="+mn-lt"/>
              <a:ea typeface="+mn-ea"/>
              <a:cs typeface="+mn-cs"/>
            </a:rPr>
            <a:t>り、また、退職手当負担額も大きいことから</a:t>
          </a:r>
          <a:r>
            <a:rPr kumimoji="1" lang="ja-JP" altLang="ja-JP" sz="1100">
              <a:solidFill>
                <a:schemeClr val="dk1"/>
              </a:solidFill>
              <a:effectLst/>
              <a:latin typeface="+mn-lt"/>
              <a:ea typeface="+mn-ea"/>
              <a:cs typeface="+mn-cs"/>
            </a:rPr>
            <a:t>、類似団体平均値を大きく上回っている。後世への負担を少しでも軽減できるよう、有利な地方債の活用を図る。</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令和元年度将来負担比率について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129.3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に修正している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7499</xdr:rowOff>
    </xdr:from>
    <xdr:to>
      <xdr:col>81</xdr:col>
      <xdr:colOff>44450</xdr:colOff>
      <xdr:row>22</xdr:row>
      <xdr:rowOff>91380</xdr:rowOff>
    </xdr:to>
    <xdr:cxnSp macro="">
      <xdr:nvCxnSpPr>
        <xdr:cNvPr id="454" name="直線コネクタ 453"/>
        <xdr:cNvCxnSpPr/>
      </xdr:nvCxnSpPr>
      <xdr:spPr>
        <a:xfrm>
          <a:off x="16179800" y="3779399"/>
          <a:ext cx="8382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5201</xdr:rowOff>
    </xdr:from>
    <xdr:to>
      <xdr:col>77</xdr:col>
      <xdr:colOff>44450</xdr:colOff>
      <xdr:row>22</xdr:row>
      <xdr:rowOff>7499</xdr:rowOff>
    </xdr:to>
    <xdr:cxnSp macro="">
      <xdr:nvCxnSpPr>
        <xdr:cNvPr id="457" name="直線コネクタ 456"/>
        <xdr:cNvCxnSpPr/>
      </xdr:nvCxnSpPr>
      <xdr:spPr>
        <a:xfrm>
          <a:off x="15290800" y="37771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5201</xdr:rowOff>
    </xdr:from>
    <xdr:to>
      <xdr:col>72</xdr:col>
      <xdr:colOff>203200</xdr:colOff>
      <xdr:row>22</xdr:row>
      <xdr:rowOff>12095</xdr:rowOff>
    </xdr:to>
    <xdr:cxnSp macro="">
      <xdr:nvCxnSpPr>
        <xdr:cNvPr id="460" name="直線コネクタ 459"/>
        <xdr:cNvCxnSpPr/>
      </xdr:nvCxnSpPr>
      <xdr:spPr>
        <a:xfrm flipV="1">
          <a:off x="14401800" y="377710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58299</xdr:rowOff>
    </xdr:from>
    <xdr:to>
      <xdr:col>68</xdr:col>
      <xdr:colOff>152400</xdr:colOff>
      <xdr:row>22</xdr:row>
      <xdr:rowOff>12095</xdr:rowOff>
    </xdr:to>
    <xdr:cxnSp macro="">
      <xdr:nvCxnSpPr>
        <xdr:cNvPr id="463" name="直線コネクタ 462"/>
        <xdr:cNvCxnSpPr/>
      </xdr:nvCxnSpPr>
      <xdr:spPr>
        <a:xfrm>
          <a:off x="13512800" y="3658749"/>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40580</xdr:rowOff>
    </xdr:from>
    <xdr:to>
      <xdr:col>81</xdr:col>
      <xdr:colOff>95250</xdr:colOff>
      <xdr:row>22</xdr:row>
      <xdr:rowOff>142180</xdr:rowOff>
    </xdr:to>
    <xdr:sp macro="" textlink="">
      <xdr:nvSpPr>
        <xdr:cNvPr id="473" name="楕円 472"/>
        <xdr:cNvSpPr/>
      </xdr:nvSpPr>
      <xdr:spPr>
        <a:xfrm>
          <a:off x="16967200" y="38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107907</xdr:rowOff>
    </xdr:from>
    <xdr:ext cx="762000" cy="259045"/>
    <xdr:sp macro="" textlink="">
      <xdr:nvSpPr>
        <xdr:cNvPr id="474" name="将来負担の状況該当値テキスト"/>
        <xdr:cNvSpPr txBox="1"/>
      </xdr:nvSpPr>
      <xdr:spPr>
        <a:xfrm>
          <a:off x="17106900" y="370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128149</xdr:rowOff>
    </xdr:from>
    <xdr:to>
      <xdr:col>77</xdr:col>
      <xdr:colOff>95250</xdr:colOff>
      <xdr:row>22</xdr:row>
      <xdr:rowOff>58299</xdr:rowOff>
    </xdr:to>
    <xdr:sp macro="" textlink="">
      <xdr:nvSpPr>
        <xdr:cNvPr id="475" name="楕円 474"/>
        <xdr:cNvSpPr/>
      </xdr:nvSpPr>
      <xdr:spPr>
        <a:xfrm>
          <a:off x="16129000" y="37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43076</xdr:rowOff>
    </xdr:from>
    <xdr:ext cx="736600" cy="259045"/>
    <xdr:sp macro="" textlink="">
      <xdr:nvSpPr>
        <xdr:cNvPr id="476" name="テキスト ボックス 475"/>
        <xdr:cNvSpPr txBox="1"/>
      </xdr:nvSpPr>
      <xdr:spPr>
        <a:xfrm>
          <a:off x="15798800" y="381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125851</xdr:rowOff>
    </xdr:from>
    <xdr:to>
      <xdr:col>73</xdr:col>
      <xdr:colOff>44450</xdr:colOff>
      <xdr:row>22</xdr:row>
      <xdr:rowOff>56001</xdr:rowOff>
    </xdr:to>
    <xdr:sp macro="" textlink="">
      <xdr:nvSpPr>
        <xdr:cNvPr id="477" name="楕円 476"/>
        <xdr:cNvSpPr/>
      </xdr:nvSpPr>
      <xdr:spPr>
        <a:xfrm>
          <a:off x="15240000" y="3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40778</xdr:rowOff>
    </xdr:from>
    <xdr:ext cx="762000" cy="259045"/>
    <xdr:sp macro="" textlink="">
      <xdr:nvSpPr>
        <xdr:cNvPr id="478" name="テキスト ボックス 477"/>
        <xdr:cNvSpPr txBox="1"/>
      </xdr:nvSpPr>
      <xdr:spPr>
        <a:xfrm>
          <a:off x="14909800" y="38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132745</xdr:rowOff>
    </xdr:from>
    <xdr:to>
      <xdr:col>68</xdr:col>
      <xdr:colOff>203200</xdr:colOff>
      <xdr:row>22</xdr:row>
      <xdr:rowOff>62895</xdr:rowOff>
    </xdr:to>
    <xdr:sp macro="" textlink="">
      <xdr:nvSpPr>
        <xdr:cNvPr id="479" name="楕円 478"/>
        <xdr:cNvSpPr/>
      </xdr:nvSpPr>
      <xdr:spPr>
        <a:xfrm>
          <a:off x="14351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47672</xdr:rowOff>
    </xdr:from>
    <xdr:ext cx="762000" cy="259045"/>
    <xdr:sp macro="" textlink="">
      <xdr:nvSpPr>
        <xdr:cNvPr id="480" name="テキスト ボックス 479"/>
        <xdr:cNvSpPr txBox="1"/>
      </xdr:nvSpPr>
      <xdr:spPr>
        <a:xfrm>
          <a:off x="14020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7499</xdr:rowOff>
    </xdr:from>
    <xdr:to>
      <xdr:col>64</xdr:col>
      <xdr:colOff>152400</xdr:colOff>
      <xdr:row>21</xdr:row>
      <xdr:rowOff>109099</xdr:rowOff>
    </xdr:to>
    <xdr:sp macro="" textlink="">
      <xdr:nvSpPr>
        <xdr:cNvPr id="481" name="楕円 480"/>
        <xdr:cNvSpPr/>
      </xdr:nvSpPr>
      <xdr:spPr>
        <a:xfrm>
          <a:off x="13462000" y="36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93876</xdr:rowOff>
    </xdr:from>
    <xdr:ext cx="762000" cy="259045"/>
    <xdr:sp macro="" textlink="">
      <xdr:nvSpPr>
        <xdr:cNvPr id="482" name="テキスト ボックス 481"/>
        <xdr:cNvSpPr txBox="1"/>
      </xdr:nvSpPr>
      <xdr:spPr>
        <a:xfrm>
          <a:off x="13131800" y="369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53,055
52,824
855.68
52,856,051
50,787,651
1,225,444
26,167,516
51,360,997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人件費に係る経常収支比率は</a:t>
          </a:r>
          <a:r>
            <a:rPr lang="en-US" altLang="ja-JP" sz="1100" b="0" i="0" baseline="0">
              <a:solidFill>
                <a:sysClr val="windowText" lastClr="000000"/>
              </a:solidFill>
              <a:effectLst/>
              <a:latin typeface="+mn-lt"/>
              <a:ea typeface="+mn-ea"/>
              <a:cs typeface="+mn-cs"/>
            </a:rPr>
            <a:t>27.7</a:t>
          </a:r>
          <a:r>
            <a:rPr lang="ja-JP" altLang="ja-JP" sz="1100" b="0" i="0" baseline="0">
              <a:solidFill>
                <a:sysClr val="windowText" lastClr="000000"/>
              </a:solidFill>
              <a:effectLst/>
              <a:latin typeface="+mn-lt"/>
              <a:ea typeface="+mn-ea"/>
              <a:cs typeface="+mn-cs"/>
            </a:rPr>
            <a:t>％となり、前年度から</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ポイント増加し</a:t>
          </a:r>
          <a:r>
            <a:rPr lang="ja-JP" altLang="en-US" sz="1100" b="0" i="0" baseline="0">
              <a:solidFill>
                <a:sysClr val="windowText" lastClr="000000"/>
              </a:solidFill>
              <a:effectLst/>
              <a:latin typeface="+mn-lt"/>
              <a:ea typeface="+mn-ea"/>
              <a:cs typeface="+mn-cs"/>
            </a:rPr>
            <a:t>ているが</a:t>
          </a:r>
          <a:r>
            <a:rPr lang="ja-JP" altLang="ja-JP" sz="1100" b="0" i="0" baseline="0">
              <a:solidFill>
                <a:sysClr val="windowText" lastClr="000000"/>
              </a:solidFill>
              <a:effectLst/>
              <a:latin typeface="+mn-lt"/>
              <a:ea typeface="+mn-ea"/>
              <a:cs typeface="+mn-cs"/>
            </a:rPr>
            <a:t>、会計年度任用職員制度開始に伴</a:t>
          </a:r>
          <a:r>
            <a:rPr lang="ja-JP" altLang="en-US" sz="1100" b="0" i="0" baseline="0">
              <a:solidFill>
                <a:sysClr val="windowText" lastClr="000000"/>
              </a:solidFill>
              <a:effectLst/>
              <a:latin typeface="+mn-lt"/>
              <a:ea typeface="+mn-ea"/>
              <a:cs typeface="+mn-cs"/>
            </a:rPr>
            <a:t>うものであり、今後は公共施設の適正配置等の</a:t>
          </a:r>
          <a:r>
            <a:rPr lang="ja-JP" altLang="ja-JP" sz="1100" b="0" i="0" baseline="0">
              <a:solidFill>
                <a:schemeClr val="dk1"/>
              </a:solidFill>
              <a:effectLst/>
              <a:latin typeface="+mn-lt"/>
              <a:ea typeface="+mn-ea"/>
              <a:cs typeface="+mn-cs"/>
            </a:rPr>
            <a:t>行政改革を通じて定員適正化</a:t>
          </a:r>
          <a:r>
            <a:rPr lang="ja-JP" altLang="en-US" sz="1100" b="0" i="0" baseline="0">
              <a:solidFill>
                <a:schemeClr val="dk1"/>
              </a:solidFill>
              <a:effectLst/>
              <a:latin typeface="+mn-lt"/>
              <a:ea typeface="+mn-ea"/>
              <a:cs typeface="+mn-cs"/>
            </a:rPr>
            <a:t>計画等により</a:t>
          </a:r>
          <a:r>
            <a:rPr lang="ja-JP" altLang="ja-JP" sz="1100" b="0" i="0" baseline="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104140</xdr:rowOff>
    </xdr:to>
    <xdr:cxnSp macro="">
      <xdr:nvCxnSpPr>
        <xdr:cNvPr id="66" name="直線コネクタ 65"/>
        <xdr:cNvCxnSpPr/>
      </xdr:nvCxnSpPr>
      <xdr:spPr>
        <a:xfrm>
          <a:off x="3987800" y="6474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130810</xdr:rowOff>
    </xdr:to>
    <xdr:cxnSp macro="">
      <xdr:nvCxnSpPr>
        <xdr:cNvPr id="69" name="直線コネクタ 68"/>
        <xdr:cNvCxnSpPr/>
      </xdr:nvCxnSpPr>
      <xdr:spPr>
        <a:xfrm>
          <a:off x="3098800" y="643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92710</xdr:rowOff>
    </xdr:to>
    <xdr:cxnSp macro="">
      <xdr:nvCxnSpPr>
        <xdr:cNvPr id="72" name="直線コネクタ 71"/>
        <xdr:cNvCxnSpPr/>
      </xdr:nvCxnSpPr>
      <xdr:spPr>
        <a:xfrm>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69850</xdr:rowOff>
    </xdr:to>
    <xdr:cxnSp macro="">
      <xdr:nvCxnSpPr>
        <xdr:cNvPr id="75" name="直線コネクタ 74"/>
        <xdr:cNvCxnSpPr/>
      </xdr:nvCxnSpPr>
      <xdr:spPr>
        <a:xfrm>
          <a:off x="1320800" y="636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a:t>
          </a:r>
          <a:r>
            <a:rPr kumimoji="1" lang="ja-JP" altLang="ja-JP" sz="1100">
              <a:solidFill>
                <a:sysClr val="windowText" lastClr="000000"/>
              </a:solidFill>
              <a:effectLst/>
              <a:latin typeface="+mn-lt"/>
              <a:ea typeface="+mn-ea"/>
              <a:cs typeface="+mn-cs"/>
            </a:rPr>
            <a:t>に係る経常収支比率は</a:t>
          </a:r>
          <a:r>
            <a:rPr kumimoji="1" lang="en-US" altLang="ja-JP" sz="1100">
              <a:solidFill>
                <a:sysClr val="windowText" lastClr="000000"/>
              </a:solidFill>
              <a:effectLst/>
              <a:latin typeface="+mn-lt"/>
              <a:ea typeface="+mn-ea"/>
              <a:cs typeface="+mn-cs"/>
            </a:rPr>
            <a:t>14.6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ポイント増加した。物件費の内訳としては、委託料と需用費が大きな割合を占めている。</a:t>
          </a:r>
          <a:endParaRPr lang="ja-JP" altLang="ja-JP" sz="1400">
            <a:solidFill>
              <a:sysClr val="windowText" lastClr="000000"/>
            </a:solidFill>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今後は公共施設の見直し等により、</a:t>
          </a:r>
          <a:r>
            <a:rPr kumimoji="1" lang="ja-JP" altLang="ja-JP" sz="1100">
              <a:solidFill>
                <a:schemeClr val="dk1"/>
              </a:solidFill>
              <a:effectLst/>
              <a:latin typeface="+mn-lt"/>
              <a:ea typeface="+mn-ea"/>
              <a:cs typeface="+mn-cs"/>
            </a:rPr>
            <a:t>管理委託料や修繕費等の削減に努めるほか、</a:t>
          </a:r>
          <a:r>
            <a:rPr lang="ja-JP" altLang="ja-JP" sz="1100" b="0" i="0" baseline="0">
              <a:solidFill>
                <a:schemeClr val="dk1"/>
              </a:solidFill>
              <a:effectLst/>
              <a:latin typeface="+mn-lt"/>
              <a:ea typeface="+mn-ea"/>
              <a:cs typeface="+mn-cs"/>
            </a:rPr>
            <a:t>事務事業の見直しにより物件費の抑制を図る。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39370</xdr:rowOff>
    </xdr:to>
    <xdr:cxnSp macro="">
      <xdr:nvCxnSpPr>
        <xdr:cNvPr id="127" name="直線コネクタ 126"/>
        <xdr:cNvCxnSpPr/>
      </xdr:nvCxnSpPr>
      <xdr:spPr>
        <a:xfrm>
          <a:off x="15671800" y="2908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30" name="直線コネクタ 129"/>
        <xdr:cNvCxnSpPr/>
      </xdr:nvCxnSpPr>
      <xdr:spPr>
        <a:xfrm>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127000</xdr:rowOff>
    </xdr:to>
    <xdr:cxnSp macro="">
      <xdr:nvCxnSpPr>
        <xdr:cNvPr id="133" name="直線コネクタ 132"/>
        <xdr:cNvCxnSpPr/>
      </xdr:nvCxnSpPr>
      <xdr:spPr>
        <a:xfrm>
          <a:off x="13893800" y="282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81280</xdr:rowOff>
    </xdr:to>
    <xdr:cxnSp macro="">
      <xdr:nvCxnSpPr>
        <xdr:cNvPr id="136" name="直線コネクタ 135"/>
        <xdr:cNvCxnSpPr/>
      </xdr:nvCxnSpPr>
      <xdr:spPr>
        <a:xfrm>
          <a:off x="13004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6" name="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7"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した。類似団体の中では低い比率と</a:t>
          </a:r>
          <a:r>
            <a:rPr lang="ja-JP" altLang="ja-JP" sz="1100" b="0" i="0" baseline="0">
              <a:solidFill>
                <a:sysClr val="windowText" lastClr="000000"/>
              </a:solidFill>
              <a:effectLst/>
              <a:latin typeface="+mn-lt"/>
              <a:ea typeface="+mn-ea"/>
              <a:cs typeface="+mn-cs"/>
            </a:rPr>
            <a:t>なって</a:t>
          </a:r>
          <a:r>
            <a:rPr lang="ja-JP" altLang="en-US" sz="1100" b="0" i="0" baseline="0">
              <a:solidFill>
                <a:sysClr val="windowText" lastClr="000000"/>
              </a:solidFill>
              <a:effectLst/>
              <a:latin typeface="+mn-lt"/>
              <a:ea typeface="+mn-ea"/>
              <a:cs typeface="+mn-cs"/>
            </a:rPr>
            <a:t>おり、障害者福祉に要する経費は横ばい傾向にあるものの、その他の経費については、人口減少等に伴う</a:t>
          </a:r>
          <a:r>
            <a:rPr lang="ja-JP" altLang="en-US" sz="1100" b="0" i="0" u="none" strike="noStrike" baseline="0" smtClean="0">
              <a:solidFill>
                <a:sysClr val="windowText" lastClr="000000"/>
              </a:solidFill>
              <a:latin typeface="+mn-lt"/>
              <a:ea typeface="+mn-ea"/>
              <a:cs typeface="+mn-cs"/>
            </a:rPr>
            <a:t>減額が要因として挙げられる。</a:t>
          </a:r>
        </a:p>
        <a:p>
          <a:pPr rtl="0" eaLnBrk="1" fontAlgn="auto" latinLnBrk="0" hangingPunct="1"/>
          <a:r>
            <a:rPr lang="ja-JP" altLang="ja-JP" sz="1100" b="0" i="0" baseline="0">
              <a:solidFill>
                <a:schemeClr val="dk1"/>
              </a:solidFill>
              <a:effectLst/>
              <a:latin typeface="+mn-lt"/>
              <a:ea typeface="+mn-ea"/>
              <a:cs typeface="+mn-cs"/>
            </a:rPr>
            <a:t>　今後も扶助費の性質を考慮しながら、社会保障関係経費の動向を注視するとともに歳出の適正化に努める。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138430</xdr:rowOff>
    </xdr:to>
    <xdr:cxnSp macro="">
      <xdr:nvCxnSpPr>
        <xdr:cNvPr id="188" name="直線コネクタ 187"/>
        <xdr:cNvCxnSpPr/>
      </xdr:nvCxnSpPr>
      <xdr:spPr>
        <a:xfrm flipV="1">
          <a:off x="3987800" y="9118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100330</xdr:rowOff>
    </xdr:from>
    <xdr:to>
      <xdr:col>19</xdr:col>
      <xdr:colOff>187325</xdr:colOff>
      <xdr:row>53</xdr:row>
      <xdr:rowOff>138430</xdr:rowOff>
    </xdr:to>
    <xdr:cxnSp macro="">
      <xdr:nvCxnSpPr>
        <xdr:cNvPr id="191" name="直線コネクタ 190"/>
        <xdr:cNvCxnSpPr/>
      </xdr:nvCxnSpPr>
      <xdr:spPr>
        <a:xfrm>
          <a:off x="3098800" y="918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100330</xdr:rowOff>
    </xdr:from>
    <xdr:to>
      <xdr:col>15</xdr:col>
      <xdr:colOff>98425</xdr:colOff>
      <xdr:row>53</xdr:row>
      <xdr:rowOff>107950</xdr:rowOff>
    </xdr:to>
    <xdr:cxnSp macro="">
      <xdr:nvCxnSpPr>
        <xdr:cNvPr id="194" name="直線コネクタ 193"/>
        <xdr:cNvCxnSpPr/>
      </xdr:nvCxnSpPr>
      <xdr:spPr>
        <a:xfrm flipV="1">
          <a:off x="2209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92710</xdr:rowOff>
    </xdr:from>
    <xdr:to>
      <xdr:col>11</xdr:col>
      <xdr:colOff>9525</xdr:colOff>
      <xdr:row>53</xdr:row>
      <xdr:rowOff>107950</xdr:rowOff>
    </xdr:to>
    <xdr:cxnSp macro="">
      <xdr:nvCxnSpPr>
        <xdr:cNvPr id="197" name="直線コネクタ 196"/>
        <xdr:cNvCxnSpPr/>
      </xdr:nvCxnSpPr>
      <xdr:spPr>
        <a:xfrm>
          <a:off x="1320800" y="917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7" name="楕円 206"/>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8"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87630</xdr:rowOff>
    </xdr:from>
    <xdr:to>
      <xdr:col>20</xdr:col>
      <xdr:colOff>38100</xdr:colOff>
      <xdr:row>54</xdr:row>
      <xdr:rowOff>17780</xdr:rowOff>
    </xdr:to>
    <xdr:sp macro="" textlink="">
      <xdr:nvSpPr>
        <xdr:cNvPr id="209" name="楕円 208"/>
        <xdr:cNvSpPr/>
      </xdr:nvSpPr>
      <xdr:spPr>
        <a:xfrm>
          <a:off x="3937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27957</xdr:rowOff>
    </xdr:from>
    <xdr:ext cx="736600" cy="259045"/>
    <xdr:sp macro="" textlink="">
      <xdr:nvSpPr>
        <xdr:cNvPr id="210" name="テキスト ボックス 209"/>
        <xdr:cNvSpPr txBox="1"/>
      </xdr:nvSpPr>
      <xdr:spPr>
        <a:xfrm>
          <a:off x="3606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49530</xdr:rowOff>
    </xdr:from>
    <xdr:to>
      <xdr:col>15</xdr:col>
      <xdr:colOff>149225</xdr:colOff>
      <xdr:row>53</xdr:row>
      <xdr:rowOff>151130</xdr:rowOff>
    </xdr:to>
    <xdr:sp macro="" textlink="">
      <xdr:nvSpPr>
        <xdr:cNvPr id="211" name="楕円 210"/>
        <xdr:cNvSpPr/>
      </xdr:nvSpPr>
      <xdr:spPr>
        <a:xfrm>
          <a:off x="3048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161307</xdr:rowOff>
    </xdr:from>
    <xdr:ext cx="762000" cy="259045"/>
    <xdr:sp macro="" textlink="">
      <xdr:nvSpPr>
        <xdr:cNvPr id="212" name="テキスト ボックス 211"/>
        <xdr:cNvSpPr txBox="1"/>
      </xdr:nvSpPr>
      <xdr:spPr>
        <a:xfrm>
          <a:off x="2717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5" name="楕円 214"/>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153687</xdr:rowOff>
    </xdr:from>
    <xdr:ext cx="762000" cy="259045"/>
    <xdr:sp macro="" textlink="">
      <xdr:nvSpPr>
        <xdr:cNvPr id="216" name="テキスト ボックス 215"/>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a:t>
          </a:r>
          <a:r>
            <a:rPr lang="en-US" altLang="ja-JP" sz="1100" b="0" i="0" baseline="0">
              <a:solidFill>
                <a:schemeClr val="dk1"/>
              </a:solidFill>
              <a:effectLst/>
              <a:latin typeface="+mn-lt"/>
              <a:ea typeface="+mn-ea"/>
              <a:cs typeface="+mn-cs"/>
            </a:rPr>
            <a:t>11.7</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ポイント減少した。主な要因としては</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R2</a:t>
          </a:r>
          <a:r>
            <a:rPr lang="ja-JP" altLang="en-US" sz="1100" b="0" i="0" baseline="0">
              <a:solidFill>
                <a:sysClr val="windowText" lastClr="000000"/>
              </a:solidFill>
              <a:effectLst/>
              <a:latin typeface="+mn-lt"/>
              <a:ea typeface="+mn-ea"/>
              <a:cs typeface="+mn-cs"/>
            </a:rPr>
            <a:t>年度から下水道事業が公営企業（法適用）となり、性質区分を繰出金から補助金等に変更したためである。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今後も公営企業の経営基盤強化・健全化に取り組み、繰出金等の抑制に努める。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113393</xdr:rowOff>
    </xdr:from>
    <xdr:to>
      <xdr:col>82</xdr:col>
      <xdr:colOff>107950</xdr:colOff>
      <xdr:row>60</xdr:row>
      <xdr:rowOff>23585</xdr:rowOff>
    </xdr:to>
    <xdr:cxnSp macro="">
      <xdr:nvCxnSpPr>
        <xdr:cNvPr id="246" name="直線コネクタ 245"/>
        <xdr:cNvCxnSpPr/>
      </xdr:nvCxnSpPr>
      <xdr:spPr>
        <a:xfrm flipV="1">
          <a:off x="16510000" y="92002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7" name="その他最小値テキスト"/>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8" name="直線コネクタ 247"/>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28320</xdr:rowOff>
    </xdr:from>
    <xdr:ext cx="762000" cy="259045"/>
    <xdr:sp macro="" textlink="">
      <xdr:nvSpPr>
        <xdr:cNvPr id="249" name="その他最大値テキスト"/>
        <xdr:cNvSpPr txBox="1"/>
      </xdr:nvSpPr>
      <xdr:spPr>
        <a:xfrm>
          <a:off x="16598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113393</xdr:rowOff>
    </xdr:from>
    <xdr:to>
      <xdr:col>82</xdr:col>
      <xdr:colOff>196850</xdr:colOff>
      <xdr:row>53</xdr:row>
      <xdr:rowOff>113393</xdr:rowOff>
    </xdr:to>
    <xdr:cxnSp macro="">
      <xdr:nvCxnSpPr>
        <xdr:cNvPr id="250" name="直線コネクタ 249"/>
        <xdr:cNvCxnSpPr/>
      </xdr:nvCxnSpPr>
      <xdr:spPr>
        <a:xfrm>
          <a:off x="16421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59</xdr:row>
      <xdr:rowOff>86178</xdr:rowOff>
    </xdr:to>
    <xdr:cxnSp macro="">
      <xdr:nvCxnSpPr>
        <xdr:cNvPr id="251" name="直線コネクタ 250"/>
        <xdr:cNvCxnSpPr/>
      </xdr:nvCxnSpPr>
      <xdr:spPr>
        <a:xfrm flipV="1">
          <a:off x="15671800" y="9646557"/>
          <a:ext cx="8382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119034</xdr:rowOff>
    </xdr:from>
    <xdr:ext cx="762000" cy="259045"/>
    <xdr:sp macro="" textlink="">
      <xdr:nvSpPr>
        <xdr:cNvPr id="252" name="その他平均値テキスト"/>
        <xdr:cNvSpPr txBox="1"/>
      </xdr:nvSpPr>
      <xdr:spPr>
        <a:xfrm>
          <a:off x="16598900" y="9720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3" name="フローチャート: 判断 252"/>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60</xdr:row>
      <xdr:rowOff>1815</xdr:rowOff>
    </xdr:to>
    <xdr:cxnSp macro="">
      <xdr:nvCxnSpPr>
        <xdr:cNvPr id="254" name="直線コネクタ 253"/>
        <xdr:cNvCxnSpPr/>
      </xdr:nvCxnSpPr>
      <xdr:spPr>
        <a:xfrm flipV="1">
          <a:off x="14782800" y="10201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5" name="フローチャート: 判断 254"/>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6" name="テキスト ボックス 255"/>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1815</xdr:rowOff>
    </xdr:from>
    <xdr:to>
      <xdr:col>73</xdr:col>
      <xdr:colOff>180975</xdr:colOff>
      <xdr:row>60</xdr:row>
      <xdr:rowOff>143328</xdr:rowOff>
    </xdr:to>
    <xdr:cxnSp macro="">
      <xdr:nvCxnSpPr>
        <xdr:cNvPr id="257" name="直線コネクタ 256"/>
        <xdr:cNvCxnSpPr/>
      </xdr:nvCxnSpPr>
      <xdr:spPr>
        <a:xfrm flipV="1">
          <a:off x="13893800" y="10288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43543</xdr:rowOff>
    </xdr:from>
    <xdr:to>
      <xdr:col>74</xdr:col>
      <xdr:colOff>31750</xdr:colOff>
      <xdr:row>58</xdr:row>
      <xdr:rowOff>145143</xdr:rowOff>
    </xdr:to>
    <xdr:sp macro="" textlink="">
      <xdr:nvSpPr>
        <xdr:cNvPr id="258" name="フローチャート: 判断 257"/>
        <xdr:cNvSpPr/>
      </xdr:nvSpPr>
      <xdr:spPr>
        <a:xfrm>
          <a:off x="14732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59" name="テキスト ボックス 258"/>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143328</xdr:rowOff>
    </xdr:to>
    <xdr:cxnSp macro="">
      <xdr:nvCxnSpPr>
        <xdr:cNvPr id="260" name="直線コネクタ 259"/>
        <xdr:cNvCxnSpPr/>
      </xdr:nvCxnSpPr>
      <xdr:spPr>
        <a:xfrm>
          <a:off x="13004800" y="10321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2" name="テキスト ボックス 261"/>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63" name="フローチャート: 判断 262"/>
        <xdr:cNvSpPr/>
      </xdr:nvSpPr>
      <xdr:spPr>
        <a:xfrm>
          <a:off x="12954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64" name="テキスト ボックス 263"/>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2" name="楕円 271"/>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3" name="テキスト ボックス 272"/>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122465</xdr:rowOff>
    </xdr:from>
    <xdr:to>
      <xdr:col>74</xdr:col>
      <xdr:colOff>31750</xdr:colOff>
      <xdr:row>60</xdr:row>
      <xdr:rowOff>52615</xdr:rowOff>
    </xdr:to>
    <xdr:sp macro="" textlink="">
      <xdr:nvSpPr>
        <xdr:cNvPr id="274" name="楕円 273"/>
        <xdr:cNvSpPr/>
      </xdr:nvSpPr>
      <xdr:spPr>
        <a:xfrm>
          <a:off x="14732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37392</xdr:rowOff>
    </xdr:from>
    <xdr:ext cx="762000" cy="259045"/>
    <xdr:sp macro="" textlink="">
      <xdr:nvSpPr>
        <xdr:cNvPr id="275" name="テキスト ボックス 274"/>
        <xdr:cNvSpPr txBox="1"/>
      </xdr:nvSpPr>
      <xdr:spPr>
        <a:xfrm>
          <a:off x="14401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6" name="楕円 275"/>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7" name="テキスト ボックス 276"/>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78" name="楕円 277"/>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79" name="テキスト ボックス 278"/>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補助費等に係る経常収支比率は類似団体平均値</a:t>
          </a:r>
          <a:r>
            <a:rPr lang="ja-JP" altLang="en-US" sz="1100" b="0" i="0" baseline="0">
              <a:solidFill>
                <a:schemeClr val="dk1"/>
              </a:solidFill>
              <a:effectLst/>
              <a:latin typeface="+mn-lt"/>
              <a:ea typeface="+mn-ea"/>
              <a:cs typeface="+mn-cs"/>
            </a:rPr>
            <a:t>よりやや低い</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％であるが、前年度から</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ポイント増加した。</a:t>
          </a:r>
          <a:r>
            <a:rPr lang="ja-JP" altLang="en-US" sz="1100" b="0" i="0" baseline="0">
              <a:solidFill>
                <a:schemeClr val="dk1"/>
              </a:solidFill>
              <a:effectLst/>
              <a:latin typeface="+mn-lt"/>
              <a:ea typeface="+mn-ea"/>
              <a:cs typeface="+mn-cs"/>
            </a:rPr>
            <a:t>要因としては、令和２年度から</a:t>
          </a:r>
          <a:r>
            <a:rPr lang="ja-JP" altLang="en-US" sz="1100" b="0" i="0" u="none" strike="noStrike" baseline="0" smtClean="0">
              <a:solidFill>
                <a:schemeClr val="dk1"/>
              </a:solidFill>
              <a:latin typeface="+mn-lt"/>
              <a:ea typeface="+mn-ea"/>
              <a:cs typeface="+mn-cs"/>
            </a:rPr>
            <a:t>下水道事業が公営企業（法適用）となり、性質区分を繰出金から補助金等に変更したためである。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、類似事業や同一同種団体に対する補助金等の整理統合を行うなど、補助金の目的、妥当性、効果等を検証し、終期の設定や目的を達成した補助金の廃止等の見直しに取り組む。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36</xdr:row>
      <xdr:rowOff>58420</xdr:rowOff>
    </xdr:to>
    <xdr:cxnSp macro="">
      <xdr:nvCxnSpPr>
        <xdr:cNvPr id="309" name="直線コネクタ 308"/>
        <xdr:cNvCxnSpPr/>
      </xdr:nvCxnSpPr>
      <xdr:spPr>
        <a:xfrm>
          <a:off x="15671800" y="598830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159004</xdr:rowOff>
    </xdr:to>
    <xdr:cxnSp macro="">
      <xdr:nvCxnSpPr>
        <xdr:cNvPr id="312" name="直線コネクタ 311"/>
        <xdr:cNvCxnSpPr/>
      </xdr:nvCxnSpPr>
      <xdr:spPr>
        <a:xfrm>
          <a:off x="14782800" y="5974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4" name="テキスト ボックス 313"/>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145288</xdr:rowOff>
    </xdr:to>
    <xdr:cxnSp macro="">
      <xdr:nvCxnSpPr>
        <xdr:cNvPr id="315" name="直線コネクタ 314"/>
        <xdr:cNvCxnSpPr/>
      </xdr:nvCxnSpPr>
      <xdr:spPr>
        <a:xfrm>
          <a:off x="13893800" y="59242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7" name="テキスト ボックス 316"/>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104140</xdr:rowOff>
    </xdr:to>
    <xdr:cxnSp macro="">
      <xdr:nvCxnSpPr>
        <xdr:cNvPr id="318" name="直線コネクタ 317"/>
        <xdr:cNvCxnSpPr/>
      </xdr:nvCxnSpPr>
      <xdr:spPr>
        <a:xfrm flipV="1">
          <a:off x="13004800" y="5924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20" name="テキスト ボックス 319"/>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9"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0" name="楕円 329"/>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1" name="テキスト ボックス 330"/>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32" name="楕円 331"/>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33" name="テキスト ボックス 332"/>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4" name="楕円 333"/>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5" name="テキスト ボックス 334"/>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6" name="楕円 335"/>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7" name="テキスト ボックス 336"/>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a:t>
          </a:r>
          <a:r>
            <a:rPr lang="en-US" altLang="ja-JP" sz="1100" b="0" i="0" baseline="0">
              <a:solidFill>
                <a:schemeClr val="dk1"/>
              </a:solidFill>
              <a:effectLst/>
              <a:latin typeface="+mn-lt"/>
              <a:ea typeface="+mn-ea"/>
              <a:cs typeface="+mn-cs"/>
            </a:rPr>
            <a:t>24.1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となり、前年から</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ポイント増加した</a:t>
          </a:r>
          <a:r>
            <a:rPr lang="ja-JP" altLang="ja-JP" sz="1100" b="0" i="0" baseline="0">
              <a:solidFill>
                <a:schemeClr val="dk1"/>
              </a:solidFill>
              <a:effectLst/>
              <a:latin typeface="+mn-lt"/>
              <a:ea typeface="+mn-ea"/>
              <a:cs typeface="+mn-cs"/>
            </a:rPr>
            <a:t>。</a:t>
          </a:r>
          <a:r>
            <a:rPr lang="ja-JP" altLang="ja-JP" sz="1100" b="0" i="0" baseline="0">
              <a:solidFill>
                <a:sysClr val="windowText" lastClr="000000"/>
              </a:solidFill>
              <a:effectLst/>
              <a:latin typeface="+mn-lt"/>
              <a:ea typeface="+mn-ea"/>
              <a:cs typeface="+mn-cs"/>
            </a:rPr>
            <a:t>本市は</a:t>
          </a:r>
          <a:r>
            <a:rPr kumimoji="1" lang="ja-JP" altLang="ja-JP" sz="1100">
              <a:solidFill>
                <a:sysClr val="windowText" lastClr="000000"/>
              </a:solidFill>
              <a:effectLst/>
              <a:latin typeface="+mn-lt"/>
              <a:ea typeface="+mn-ea"/>
              <a:cs typeface="+mn-cs"/>
            </a:rPr>
            <a:t>離島であるため、道路や漁港などの建設事業</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割合が高く、地方債の活用が不可欠であることから、</a:t>
          </a:r>
          <a:r>
            <a:rPr lang="ja-JP" altLang="ja-JP" sz="1100" b="0" i="0" baseline="0">
              <a:solidFill>
                <a:sysClr val="windowText" lastClr="000000"/>
              </a:solidFill>
              <a:effectLst/>
              <a:latin typeface="+mn-lt"/>
              <a:ea typeface="+mn-ea"/>
              <a:cs typeface="+mn-cs"/>
            </a:rPr>
            <a:t>類似団体平均値を上回っている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今後は、合併特例債の償還額が減少することに加えて、市債発行額の抑制等により公債費の縮減に努める。</a:t>
          </a:r>
          <a:endParaRPr lang="en-US" altLang="ja-JP" sz="1400" b="0" i="0" baseline="0">
            <a:solidFill>
              <a:sysClr val="windowText" lastClr="000000"/>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131899</xdr:rowOff>
    </xdr:from>
    <xdr:to>
      <xdr:col>24</xdr:col>
      <xdr:colOff>25400</xdr:colOff>
      <xdr:row>79</xdr:row>
      <xdr:rowOff>158024</xdr:rowOff>
    </xdr:to>
    <xdr:cxnSp macro="">
      <xdr:nvCxnSpPr>
        <xdr:cNvPr id="372" name="直線コネクタ 371"/>
        <xdr:cNvCxnSpPr/>
      </xdr:nvCxnSpPr>
      <xdr:spPr>
        <a:xfrm>
          <a:off x="3987800" y="136764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3"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131899</xdr:rowOff>
    </xdr:from>
    <xdr:to>
      <xdr:col>19</xdr:col>
      <xdr:colOff>187325</xdr:colOff>
      <xdr:row>79</xdr:row>
      <xdr:rowOff>131899</xdr:rowOff>
    </xdr:to>
    <xdr:cxnSp macro="">
      <xdr:nvCxnSpPr>
        <xdr:cNvPr id="375" name="直線コネクタ 374"/>
        <xdr:cNvCxnSpPr/>
      </xdr:nvCxnSpPr>
      <xdr:spPr>
        <a:xfrm>
          <a:off x="3098800" y="13676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7" name="テキスト ボックス 37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131899</xdr:rowOff>
    </xdr:from>
    <xdr:to>
      <xdr:col>15</xdr:col>
      <xdr:colOff>98425</xdr:colOff>
      <xdr:row>80</xdr:row>
      <xdr:rowOff>12700</xdr:rowOff>
    </xdr:to>
    <xdr:cxnSp macro="">
      <xdr:nvCxnSpPr>
        <xdr:cNvPr id="378" name="直線コネクタ 377"/>
        <xdr:cNvCxnSpPr/>
      </xdr:nvCxnSpPr>
      <xdr:spPr>
        <a:xfrm flipV="1">
          <a:off x="2209800" y="136764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164556</xdr:rowOff>
    </xdr:from>
    <xdr:to>
      <xdr:col>11</xdr:col>
      <xdr:colOff>9525</xdr:colOff>
      <xdr:row>80</xdr:row>
      <xdr:rowOff>12700</xdr:rowOff>
    </xdr:to>
    <xdr:cxnSp macro="">
      <xdr:nvCxnSpPr>
        <xdr:cNvPr id="381" name="直線コネクタ 380"/>
        <xdr:cNvCxnSpPr/>
      </xdr:nvCxnSpPr>
      <xdr:spPr>
        <a:xfrm>
          <a:off x="1320800" y="137091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3" name="テキスト ボックス 382"/>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5" name="テキスト ボックス 384"/>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107224</xdr:rowOff>
    </xdr:from>
    <xdr:to>
      <xdr:col>24</xdr:col>
      <xdr:colOff>76200</xdr:colOff>
      <xdr:row>80</xdr:row>
      <xdr:rowOff>37374</xdr:rowOff>
    </xdr:to>
    <xdr:sp macro="" textlink="">
      <xdr:nvSpPr>
        <xdr:cNvPr id="391" name="楕円 390"/>
        <xdr:cNvSpPr/>
      </xdr:nvSpPr>
      <xdr:spPr>
        <a:xfrm>
          <a:off x="47752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79301</xdr:rowOff>
    </xdr:from>
    <xdr:ext cx="762000" cy="259045"/>
    <xdr:sp macro="" textlink="">
      <xdr:nvSpPr>
        <xdr:cNvPr id="392" name="公債費該当値テキスト"/>
        <xdr:cNvSpPr txBox="1"/>
      </xdr:nvSpPr>
      <xdr:spPr>
        <a:xfrm>
          <a:off x="49149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81099</xdr:rowOff>
    </xdr:from>
    <xdr:to>
      <xdr:col>20</xdr:col>
      <xdr:colOff>38100</xdr:colOff>
      <xdr:row>80</xdr:row>
      <xdr:rowOff>11249</xdr:rowOff>
    </xdr:to>
    <xdr:sp macro="" textlink="">
      <xdr:nvSpPr>
        <xdr:cNvPr id="393" name="楕円 392"/>
        <xdr:cNvSpPr/>
      </xdr:nvSpPr>
      <xdr:spPr>
        <a:xfrm>
          <a:off x="3937000" y="136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167476</xdr:rowOff>
    </xdr:from>
    <xdr:ext cx="736600" cy="259045"/>
    <xdr:sp macro="" textlink="">
      <xdr:nvSpPr>
        <xdr:cNvPr id="394" name="テキスト ボックス 393"/>
        <xdr:cNvSpPr txBox="1"/>
      </xdr:nvSpPr>
      <xdr:spPr>
        <a:xfrm>
          <a:off x="3606800" y="13712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81099</xdr:rowOff>
    </xdr:from>
    <xdr:to>
      <xdr:col>15</xdr:col>
      <xdr:colOff>149225</xdr:colOff>
      <xdr:row>80</xdr:row>
      <xdr:rowOff>11249</xdr:rowOff>
    </xdr:to>
    <xdr:sp macro="" textlink="">
      <xdr:nvSpPr>
        <xdr:cNvPr id="395" name="楕円 394"/>
        <xdr:cNvSpPr/>
      </xdr:nvSpPr>
      <xdr:spPr>
        <a:xfrm>
          <a:off x="3048000" y="136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167476</xdr:rowOff>
    </xdr:from>
    <xdr:ext cx="762000" cy="259045"/>
    <xdr:sp macro="" textlink="">
      <xdr:nvSpPr>
        <xdr:cNvPr id="396" name="テキスト ボックス 395"/>
        <xdr:cNvSpPr txBox="1"/>
      </xdr:nvSpPr>
      <xdr:spPr>
        <a:xfrm>
          <a:off x="2717800" y="137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7" name="楕円 396"/>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8" name="テキスト ボックス 397"/>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113756</xdr:rowOff>
    </xdr:from>
    <xdr:to>
      <xdr:col>6</xdr:col>
      <xdr:colOff>171450</xdr:colOff>
      <xdr:row>80</xdr:row>
      <xdr:rowOff>43906</xdr:rowOff>
    </xdr:to>
    <xdr:sp macro="" textlink="">
      <xdr:nvSpPr>
        <xdr:cNvPr id="399" name="楕円 398"/>
        <xdr:cNvSpPr/>
      </xdr:nvSpPr>
      <xdr:spPr>
        <a:xfrm>
          <a:off x="1270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28683</xdr:rowOff>
    </xdr:from>
    <xdr:ext cx="762000" cy="259045"/>
    <xdr:sp macro="" textlink="">
      <xdr:nvSpPr>
        <xdr:cNvPr id="400" name="テキスト ボックス 399"/>
        <xdr:cNvSpPr txBox="1"/>
      </xdr:nvSpPr>
      <xdr:spPr>
        <a:xfrm>
          <a:off x="939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a:t>
          </a:r>
          <a:r>
            <a:rPr lang="en-US" altLang="ja-JP" sz="1100" b="0" i="0" baseline="0">
              <a:solidFill>
                <a:schemeClr val="dk1"/>
              </a:solidFill>
              <a:effectLst/>
              <a:latin typeface="+mn-lt"/>
              <a:ea typeface="+mn-ea"/>
              <a:cs typeface="+mn-cs"/>
            </a:rPr>
            <a:t>70.5</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ポイント増加しており、年々増加傾向にあるが、人件費や物件費等の増加が主な増加要因として挙げられる。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高齢化に伴う社会保障関係経費や老朽化に伴う公共施設の維持管理費</a:t>
          </a:r>
          <a:r>
            <a:rPr lang="ja-JP" altLang="en-US" sz="1100" b="0" i="0" baseline="0">
              <a:solidFill>
                <a:schemeClr val="dk1"/>
              </a:solidFill>
              <a:effectLst/>
              <a:latin typeface="+mn-lt"/>
              <a:ea typeface="+mn-ea"/>
              <a:cs typeface="+mn-cs"/>
            </a:rPr>
            <a:t>の増加</a:t>
          </a:r>
          <a:r>
            <a:rPr lang="ja-JP" altLang="ja-JP" sz="1100" b="0" i="0" baseline="0">
              <a:solidFill>
                <a:schemeClr val="dk1"/>
              </a:solidFill>
              <a:effectLst/>
              <a:latin typeface="+mn-lt"/>
              <a:ea typeface="+mn-ea"/>
              <a:cs typeface="+mn-cs"/>
            </a:rPr>
            <a:t>など喫緊の課題への対応も予測されることから、</a:t>
          </a:r>
          <a:r>
            <a:rPr lang="ja-JP" altLang="en-US" sz="1100" b="0" i="0" baseline="0">
              <a:solidFill>
                <a:schemeClr val="dk1"/>
              </a:solidFill>
              <a:effectLst/>
              <a:latin typeface="+mn-lt"/>
              <a:ea typeface="+mn-ea"/>
              <a:cs typeface="+mn-cs"/>
            </a:rPr>
            <a:t>公共施設の適正配置や</a:t>
          </a:r>
          <a:r>
            <a:rPr lang="ja-JP" altLang="ja-JP" sz="1100" b="0" i="0" baseline="0">
              <a:solidFill>
                <a:schemeClr val="dk1"/>
              </a:solidFill>
              <a:effectLst/>
              <a:latin typeface="+mn-lt"/>
              <a:ea typeface="+mn-ea"/>
              <a:cs typeface="+mn-cs"/>
            </a:rPr>
            <a:t>事務事業の見直し等の行財政改革を通じて経常経費の削減に努める。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142240</xdr:rowOff>
    </xdr:from>
    <xdr:to>
      <xdr:col>82</xdr:col>
      <xdr:colOff>107950</xdr:colOff>
      <xdr:row>75</xdr:row>
      <xdr:rowOff>69850</xdr:rowOff>
    </xdr:to>
    <xdr:cxnSp macro="">
      <xdr:nvCxnSpPr>
        <xdr:cNvPr id="433" name="直線コネクタ 432"/>
        <xdr:cNvCxnSpPr/>
      </xdr:nvCxnSpPr>
      <xdr:spPr>
        <a:xfrm>
          <a:off x="15671800" y="12829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4"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74</xdr:row>
      <xdr:rowOff>142240</xdr:rowOff>
    </xdr:to>
    <xdr:cxnSp macro="">
      <xdr:nvCxnSpPr>
        <xdr:cNvPr id="436" name="直線コネクタ 435"/>
        <xdr:cNvCxnSpPr/>
      </xdr:nvCxnSpPr>
      <xdr:spPr>
        <a:xfrm>
          <a:off x="14782800" y="12753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8" name="テキスト ボックス 437"/>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66040</xdr:rowOff>
    </xdr:to>
    <xdr:cxnSp macro="">
      <xdr:nvCxnSpPr>
        <xdr:cNvPr id="439" name="直線コネクタ 438"/>
        <xdr:cNvCxnSpPr/>
      </xdr:nvCxnSpPr>
      <xdr:spPr>
        <a:xfrm>
          <a:off x="13893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1" name="テキスト ボックス 440"/>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74</xdr:row>
      <xdr:rowOff>20320</xdr:rowOff>
    </xdr:to>
    <xdr:cxnSp macro="">
      <xdr:nvCxnSpPr>
        <xdr:cNvPr id="442" name="直線コネクタ 441"/>
        <xdr:cNvCxnSpPr/>
      </xdr:nvCxnSpPr>
      <xdr:spPr>
        <a:xfrm>
          <a:off x="13004800" y="12547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4" name="テキスト ボックス 443"/>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6" name="テキスト ボックス 445"/>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52" name="楕円 451"/>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53"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91440</xdr:rowOff>
    </xdr:from>
    <xdr:to>
      <xdr:col>78</xdr:col>
      <xdr:colOff>120650</xdr:colOff>
      <xdr:row>75</xdr:row>
      <xdr:rowOff>21590</xdr:rowOff>
    </xdr:to>
    <xdr:sp macro="" textlink="">
      <xdr:nvSpPr>
        <xdr:cNvPr id="454" name="楕円 453"/>
        <xdr:cNvSpPr/>
      </xdr:nvSpPr>
      <xdr:spPr>
        <a:xfrm>
          <a:off x="15621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31767</xdr:rowOff>
    </xdr:from>
    <xdr:ext cx="736600" cy="259045"/>
    <xdr:sp macro="" textlink="">
      <xdr:nvSpPr>
        <xdr:cNvPr id="455" name="テキスト ボックス 454"/>
        <xdr:cNvSpPr txBox="1"/>
      </xdr:nvSpPr>
      <xdr:spPr>
        <a:xfrm>
          <a:off x="15290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56" name="楕円 455"/>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57" name="テキスト ボックス 456"/>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140970</xdr:rowOff>
    </xdr:from>
    <xdr:to>
      <xdr:col>69</xdr:col>
      <xdr:colOff>142875</xdr:colOff>
      <xdr:row>74</xdr:row>
      <xdr:rowOff>71120</xdr:rowOff>
    </xdr:to>
    <xdr:sp macro="" textlink="">
      <xdr:nvSpPr>
        <xdr:cNvPr id="458" name="楕円 457"/>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81297</xdr:rowOff>
    </xdr:from>
    <xdr:ext cx="762000" cy="259045"/>
    <xdr:sp macro="" textlink="">
      <xdr:nvSpPr>
        <xdr:cNvPr id="459" name="テキスト ボックス 458"/>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60" name="楕円 459"/>
        <xdr:cNvSpPr/>
      </xdr:nvSpPr>
      <xdr:spPr>
        <a:xfrm>
          <a:off x="12954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61" name="テキスト ボックス 460"/>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169996</xdr:rowOff>
    </xdr:from>
    <xdr:to>
      <xdr:col>29</xdr:col>
      <xdr:colOff>127000</xdr:colOff>
      <xdr:row>12</xdr:row>
      <xdr:rowOff>138963</xdr:rowOff>
    </xdr:to>
    <xdr:cxnSp macro="">
      <xdr:nvCxnSpPr>
        <xdr:cNvPr id="54" name="直線コネクタ 53"/>
        <xdr:cNvCxnSpPr/>
      </xdr:nvCxnSpPr>
      <xdr:spPr bwMode="auto">
        <a:xfrm flipV="1">
          <a:off x="5003800" y="2103571"/>
          <a:ext cx="647700" cy="1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138963</xdr:rowOff>
    </xdr:from>
    <xdr:to>
      <xdr:col>26</xdr:col>
      <xdr:colOff>50800</xdr:colOff>
      <xdr:row>13</xdr:row>
      <xdr:rowOff>28007</xdr:rowOff>
    </xdr:to>
    <xdr:cxnSp macro="">
      <xdr:nvCxnSpPr>
        <xdr:cNvPr id="57" name="直線コネクタ 56"/>
        <xdr:cNvCxnSpPr/>
      </xdr:nvCxnSpPr>
      <xdr:spPr bwMode="auto">
        <a:xfrm flipV="1">
          <a:off x="4305300" y="2243988"/>
          <a:ext cx="698500" cy="6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28007</xdr:rowOff>
    </xdr:from>
    <xdr:to>
      <xdr:col>22</xdr:col>
      <xdr:colOff>114300</xdr:colOff>
      <xdr:row>13</xdr:row>
      <xdr:rowOff>47823</xdr:rowOff>
    </xdr:to>
    <xdr:cxnSp macro="">
      <xdr:nvCxnSpPr>
        <xdr:cNvPr id="60" name="直線コネクタ 59"/>
        <xdr:cNvCxnSpPr/>
      </xdr:nvCxnSpPr>
      <xdr:spPr bwMode="auto">
        <a:xfrm flipV="1">
          <a:off x="3606800" y="2304482"/>
          <a:ext cx="698500" cy="1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47823</xdr:rowOff>
    </xdr:from>
    <xdr:to>
      <xdr:col>18</xdr:col>
      <xdr:colOff>177800</xdr:colOff>
      <xdr:row>13</xdr:row>
      <xdr:rowOff>79727</xdr:rowOff>
    </xdr:to>
    <xdr:cxnSp macro="">
      <xdr:nvCxnSpPr>
        <xdr:cNvPr id="63" name="直線コネクタ 62"/>
        <xdr:cNvCxnSpPr/>
      </xdr:nvCxnSpPr>
      <xdr:spPr bwMode="auto">
        <a:xfrm flipV="1">
          <a:off x="2908300" y="2324298"/>
          <a:ext cx="698500" cy="3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119196</xdr:rowOff>
    </xdr:from>
    <xdr:to>
      <xdr:col>29</xdr:col>
      <xdr:colOff>177800</xdr:colOff>
      <xdr:row>12</xdr:row>
      <xdr:rowOff>49346</xdr:rowOff>
    </xdr:to>
    <xdr:sp macro="" textlink="">
      <xdr:nvSpPr>
        <xdr:cNvPr id="73" name="楕円 72"/>
        <xdr:cNvSpPr/>
      </xdr:nvSpPr>
      <xdr:spPr bwMode="auto">
        <a:xfrm>
          <a:off x="5600700" y="205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65873</xdr:rowOff>
    </xdr:from>
    <xdr:ext cx="762000" cy="259045"/>
    <xdr:sp macro="" textlink="">
      <xdr:nvSpPr>
        <xdr:cNvPr id="74" name="人口1人当たり決算額の推移該当値テキスト130"/>
        <xdr:cNvSpPr txBox="1"/>
      </xdr:nvSpPr>
      <xdr:spPr>
        <a:xfrm>
          <a:off x="5740400" y="199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88163</xdr:rowOff>
    </xdr:from>
    <xdr:to>
      <xdr:col>26</xdr:col>
      <xdr:colOff>101600</xdr:colOff>
      <xdr:row>13</xdr:row>
      <xdr:rowOff>18313</xdr:rowOff>
    </xdr:to>
    <xdr:sp macro="" textlink="">
      <xdr:nvSpPr>
        <xdr:cNvPr id="75" name="楕円 74"/>
        <xdr:cNvSpPr/>
      </xdr:nvSpPr>
      <xdr:spPr bwMode="auto">
        <a:xfrm>
          <a:off x="4953000" y="219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28490</xdr:rowOff>
    </xdr:from>
    <xdr:ext cx="736600" cy="259045"/>
    <xdr:sp macro="" textlink="">
      <xdr:nvSpPr>
        <xdr:cNvPr id="76" name="テキスト ボックス 75"/>
        <xdr:cNvSpPr txBox="1"/>
      </xdr:nvSpPr>
      <xdr:spPr>
        <a:xfrm>
          <a:off x="4622800" y="196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148657</xdr:rowOff>
    </xdr:from>
    <xdr:to>
      <xdr:col>22</xdr:col>
      <xdr:colOff>165100</xdr:colOff>
      <xdr:row>13</xdr:row>
      <xdr:rowOff>78807</xdr:rowOff>
    </xdr:to>
    <xdr:sp macro="" textlink="">
      <xdr:nvSpPr>
        <xdr:cNvPr id="77" name="楕円 76"/>
        <xdr:cNvSpPr/>
      </xdr:nvSpPr>
      <xdr:spPr bwMode="auto">
        <a:xfrm>
          <a:off x="4254500" y="225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88984</xdr:rowOff>
    </xdr:from>
    <xdr:ext cx="762000" cy="259045"/>
    <xdr:sp macro="" textlink="">
      <xdr:nvSpPr>
        <xdr:cNvPr id="78" name="テキスト ボックス 77"/>
        <xdr:cNvSpPr txBox="1"/>
      </xdr:nvSpPr>
      <xdr:spPr>
        <a:xfrm>
          <a:off x="3924300" y="202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168473</xdr:rowOff>
    </xdr:from>
    <xdr:to>
      <xdr:col>19</xdr:col>
      <xdr:colOff>38100</xdr:colOff>
      <xdr:row>13</xdr:row>
      <xdr:rowOff>98623</xdr:rowOff>
    </xdr:to>
    <xdr:sp macro="" textlink="">
      <xdr:nvSpPr>
        <xdr:cNvPr id="79" name="楕円 78"/>
        <xdr:cNvSpPr/>
      </xdr:nvSpPr>
      <xdr:spPr bwMode="auto">
        <a:xfrm>
          <a:off x="3556000" y="227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108800</xdr:rowOff>
    </xdr:from>
    <xdr:ext cx="762000" cy="259045"/>
    <xdr:sp macro="" textlink="">
      <xdr:nvSpPr>
        <xdr:cNvPr id="80" name="テキスト ボックス 79"/>
        <xdr:cNvSpPr txBox="1"/>
      </xdr:nvSpPr>
      <xdr:spPr>
        <a:xfrm>
          <a:off x="3225800" y="204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28927</xdr:rowOff>
    </xdr:from>
    <xdr:to>
      <xdr:col>15</xdr:col>
      <xdr:colOff>101600</xdr:colOff>
      <xdr:row>13</xdr:row>
      <xdr:rowOff>130527</xdr:rowOff>
    </xdr:to>
    <xdr:sp macro="" textlink="">
      <xdr:nvSpPr>
        <xdr:cNvPr id="81" name="楕円 80"/>
        <xdr:cNvSpPr/>
      </xdr:nvSpPr>
      <xdr:spPr bwMode="auto">
        <a:xfrm>
          <a:off x="2857500" y="230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140704</xdr:rowOff>
    </xdr:from>
    <xdr:ext cx="762000" cy="259045"/>
    <xdr:sp macro="" textlink="">
      <xdr:nvSpPr>
        <xdr:cNvPr id="82" name="テキスト ボックス 81"/>
        <xdr:cNvSpPr txBox="1"/>
      </xdr:nvSpPr>
      <xdr:spPr>
        <a:xfrm>
          <a:off x="2527300" y="207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179029</xdr:rowOff>
    </xdr:from>
    <xdr:to>
      <xdr:col>29</xdr:col>
      <xdr:colOff>127000</xdr:colOff>
      <xdr:row>37</xdr:row>
      <xdr:rowOff>327733</xdr:rowOff>
    </xdr:to>
    <xdr:cxnSp macro="">
      <xdr:nvCxnSpPr>
        <xdr:cNvPr id="109" name="直線コネクタ 108"/>
        <xdr:cNvCxnSpPr/>
      </xdr:nvCxnSpPr>
      <xdr:spPr bwMode="auto">
        <a:xfrm flipV="1">
          <a:off x="5651500" y="6446479"/>
          <a:ext cx="0" cy="10059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299810</xdr:rowOff>
    </xdr:from>
    <xdr:ext cx="762000" cy="259045"/>
    <xdr:sp macro="" textlink="">
      <xdr:nvSpPr>
        <xdr:cNvPr id="110" name="人口1人当たり決算額の推移最小値テキスト445"/>
        <xdr:cNvSpPr txBox="1"/>
      </xdr:nvSpPr>
      <xdr:spPr>
        <a:xfrm>
          <a:off x="5740400" y="742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327733</xdr:rowOff>
    </xdr:from>
    <xdr:to>
      <xdr:col>30</xdr:col>
      <xdr:colOff>25400</xdr:colOff>
      <xdr:row>37</xdr:row>
      <xdr:rowOff>327733</xdr:rowOff>
    </xdr:to>
    <xdr:cxnSp macro="">
      <xdr:nvCxnSpPr>
        <xdr:cNvPr id="111" name="直線コネクタ 110"/>
        <xdr:cNvCxnSpPr/>
      </xdr:nvCxnSpPr>
      <xdr:spPr bwMode="auto">
        <a:xfrm>
          <a:off x="5562600" y="7452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265406</xdr:rowOff>
    </xdr:from>
    <xdr:ext cx="762000" cy="259045"/>
    <xdr:sp macro="" textlink="">
      <xdr:nvSpPr>
        <xdr:cNvPr id="112" name="人口1人当たり決算額の推移最大値テキスト445"/>
        <xdr:cNvSpPr txBox="1"/>
      </xdr:nvSpPr>
      <xdr:spPr>
        <a:xfrm>
          <a:off x="5740400" y="618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179029</xdr:rowOff>
    </xdr:from>
    <xdr:to>
      <xdr:col>30</xdr:col>
      <xdr:colOff>25400</xdr:colOff>
      <xdr:row>34</xdr:row>
      <xdr:rowOff>179029</xdr:rowOff>
    </xdr:to>
    <xdr:cxnSp macro="">
      <xdr:nvCxnSpPr>
        <xdr:cNvPr id="113" name="直線コネクタ 112"/>
        <xdr:cNvCxnSpPr/>
      </xdr:nvCxnSpPr>
      <xdr:spPr bwMode="auto">
        <a:xfrm>
          <a:off x="5562600" y="6446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81737</xdr:rowOff>
    </xdr:from>
    <xdr:to>
      <xdr:col>29</xdr:col>
      <xdr:colOff>127000</xdr:colOff>
      <xdr:row>34</xdr:row>
      <xdr:rowOff>179029</xdr:rowOff>
    </xdr:to>
    <xdr:cxnSp macro="">
      <xdr:nvCxnSpPr>
        <xdr:cNvPr id="114" name="直線コネクタ 113"/>
        <xdr:cNvCxnSpPr/>
      </xdr:nvCxnSpPr>
      <xdr:spPr bwMode="auto">
        <a:xfrm>
          <a:off x="5003800" y="6349187"/>
          <a:ext cx="647700" cy="9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48072</xdr:rowOff>
    </xdr:from>
    <xdr:ext cx="762000" cy="259045"/>
    <xdr:sp macro="" textlink="">
      <xdr:nvSpPr>
        <xdr:cNvPr id="115" name="人口1人当たり決算額の推移平均値テキスト445"/>
        <xdr:cNvSpPr txBox="1"/>
      </xdr:nvSpPr>
      <xdr:spPr>
        <a:xfrm>
          <a:off x="5740400" y="7001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75995</xdr:rowOff>
    </xdr:from>
    <xdr:to>
      <xdr:col>29</xdr:col>
      <xdr:colOff>177800</xdr:colOff>
      <xdr:row>37</xdr:row>
      <xdr:rowOff>6145</xdr:rowOff>
    </xdr:to>
    <xdr:sp macro="" textlink="">
      <xdr:nvSpPr>
        <xdr:cNvPr id="116" name="フローチャート: 判断 115"/>
        <xdr:cNvSpPr/>
      </xdr:nvSpPr>
      <xdr:spPr bwMode="auto">
        <a:xfrm>
          <a:off x="5600700" y="7029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81737</xdr:rowOff>
    </xdr:from>
    <xdr:to>
      <xdr:col>26</xdr:col>
      <xdr:colOff>50800</xdr:colOff>
      <xdr:row>34</xdr:row>
      <xdr:rowOff>90858</xdr:rowOff>
    </xdr:to>
    <xdr:cxnSp macro="">
      <xdr:nvCxnSpPr>
        <xdr:cNvPr id="117" name="直線コネクタ 116"/>
        <xdr:cNvCxnSpPr/>
      </xdr:nvCxnSpPr>
      <xdr:spPr bwMode="auto">
        <a:xfrm flipV="1">
          <a:off x="4305300" y="6349187"/>
          <a:ext cx="698500" cy="9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71468</xdr:rowOff>
    </xdr:from>
    <xdr:to>
      <xdr:col>26</xdr:col>
      <xdr:colOff>101600</xdr:colOff>
      <xdr:row>37</xdr:row>
      <xdr:rowOff>1618</xdr:rowOff>
    </xdr:to>
    <xdr:sp macro="" textlink="">
      <xdr:nvSpPr>
        <xdr:cNvPr id="118" name="フローチャート: 判断 117"/>
        <xdr:cNvSpPr/>
      </xdr:nvSpPr>
      <xdr:spPr bwMode="auto">
        <a:xfrm>
          <a:off x="49530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157845</xdr:rowOff>
    </xdr:from>
    <xdr:ext cx="736600" cy="259045"/>
    <xdr:sp macro="" textlink="">
      <xdr:nvSpPr>
        <xdr:cNvPr id="119" name="テキスト ボックス 118"/>
        <xdr:cNvSpPr txBox="1"/>
      </xdr:nvSpPr>
      <xdr:spPr>
        <a:xfrm>
          <a:off x="4622800" y="711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29662</xdr:rowOff>
    </xdr:from>
    <xdr:to>
      <xdr:col>22</xdr:col>
      <xdr:colOff>114300</xdr:colOff>
      <xdr:row>34</xdr:row>
      <xdr:rowOff>90858</xdr:rowOff>
    </xdr:to>
    <xdr:cxnSp macro="">
      <xdr:nvCxnSpPr>
        <xdr:cNvPr id="120" name="直線コネクタ 119"/>
        <xdr:cNvCxnSpPr/>
      </xdr:nvCxnSpPr>
      <xdr:spPr bwMode="auto">
        <a:xfrm>
          <a:off x="3606800" y="6297112"/>
          <a:ext cx="698500" cy="6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82258</xdr:rowOff>
    </xdr:from>
    <xdr:to>
      <xdr:col>22</xdr:col>
      <xdr:colOff>165100</xdr:colOff>
      <xdr:row>37</xdr:row>
      <xdr:rowOff>12408</xdr:rowOff>
    </xdr:to>
    <xdr:sp macro="" textlink="">
      <xdr:nvSpPr>
        <xdr:cNvPr id="121" name="フローチャート: 判断 120"/>
        <xdr:cNvSpPr/>
      </xdr:nvSpPr>
      <xdr:spPr bwMode="auto">
        <a:xfrm>
          <a:off x="42545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168635</xdr:rowOff>
    </xdr:from>
    <xdr:ext cx="762000" cy="259045"/>
    <xdr:sp macro="" textlink="">
      <xdr:nvSpPr>
        <xdr:cNvPr id="122" name="テキスト ボックス 121"/>
        <xdr:cNvSpPr txBox="1"/>
      </xdr:nvSpPr>
      <xdr:spPr>
        <a:xfrm>
          <a:off x="3924300" y="71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29662</xdr:rowOff>
    </xdr:from>
    <xdr:to>
      <xdr:col>18</xdr:col>
      <xdr:colOff>177800</xdr:colOff>
      <xdr:row>34</xdr:row>
      <xdr:rowOff>46853</xdr:rowOff>
    </xdr:to>
    <xdr:cxnSp macro="">
      <xdr:nvCxnSpPr>
        <xdr:cNvPr id="123" name="直線コネクタ 122"/>
        <xdr:cNvCxnSpPr/>
      </xdr:nvCxnSpPr>
      <xdr:spPr bwMode="auto">
        <a:xfrm flipV="1">
          <a:off x="2908300" y="6297112"/>
          <a:ext cx="6985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58255</xdr:rowOff>
    </xdr:from>
    <xdr:to>
      <xdr:col>19</xdr:col>
      <xdr:colOff>38100</xdr:colOff>
      <xdr:row>36</xdr:row>
      <xdr:rowOff>159855</xdr:rowOff>
    </xdr:to>
    <xdr:sp macro="" textlink="">
      <xdr:nvSpPr>
        <xdr:cNvPr id="124" name="フローチャート: 判断 123"/>
        <xdr:cNvSpPr/>
      </xdr:nvSpPr>
      <xdr:spPr bwMode="auto">
        <a:xfrm>
          <a:off x="3556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144632</xdr:rowOff>
    </xdr:from>
    <xdr:ext cx="762000" cy="259045"/>
    <xdr:sp macro="" textlink="">
      <xdr:nvSpPr>
        <xdr:cNvPr id="125" name="テキスト ボックス 124"/>
        <xdr:cNvSpPr txBox="1"/>
      </xdr:nvSpPr>
      <xdr:spPr>
        <a:xfrm>
          <a:off x="32258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54072</xdr:rowOff>
    </xdr:from>
    <xdr:to>
      <xdr:col>15</xdr:col>
      <xdr:colOff>101600</xdr:colOff>
      <xdr:row>36</xdr:row>
      <xdr:rowOff>155672</xdr:rowOff>
    </xdr:to>
    <xdr:sp macro="" textlink="">
      <xdr:nvSpPr>
        <xdr:cNvPr id="126" name="フローチャート: 判断 125"/>
        <xdr:cNvSpPr/>
      </xdr:nvSpPr>
      <xdr:spPr bwMode="auto">
        <a:xfrm>
          <a:off x="2857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140449</xdr:rowOff>
    </xdr:from>
    <xdr:ext cx="762000" cy="259045"/>
    <xdr:sp macro="" textlink="">
      <xdr:nvSpPr>
        <xdr:cNvPr id="127" name="テキスト ボックス 126"/>
        <xdr:cNvSpPr txBox="1"/>
      </xdr:nvSpPr>
      <xdr:spPr>
        <a:xfrm>
          <a:off x="2527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128229</xdr:rowOff>
    </xdr:from>
    <xdr:to>
      <xdr:col>29</xdr:col>
      <xdr:colOff>177800</xdr:colOff>
      <xdr:row>34</xdr:row>
      <xdr:rowOff>229829</xdr:rowOff>
    </xdr:to>
    <xdr:sp macro="" textlink="">
      <xdr:nvSpPr>
        <xdr:cNvPr id="133" name="楕円 132"/>
        <xdr:cNvSpPr/>
      </xdr:nvSpPr>
      <xdr:spPr bwMode="auto">
        <a:xfrm>
          <a:off x="5600700" y="639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74906</xdr:rowOff>
    </xdr:from>
    <xdr:ext cx="762000" cy="259045"/>
    <xdr:sp macro="" textlink="">
      <xdr:nvSpPr>
        <xdr:cNvPr id="134" name="人口1人当たり決算額の推移該当値テキスト445"/>
        <xdr:cNvSpPr txBox="1"/>
      </xdr:nvSpPr>
      <xdr:spPr>
        <a:xfrm>
          <a:off x="5740400" y="634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30937</xdr:rowOff>
    </xdr:from>
    <xdr:to>
      <xdr:col>26</xdr:col>
      <xdr:colOff>101600</xdr:colOff>
      <xdr:row>34</xdr:row>
      <xdr:rowOff>132537</xdr:rowOff>
    </xdr:to>
    <xdr:sp macro="" textlink="">
      <xdr:nvSpPr>
        <xdr:cNvPr id="135" name="楕円 134"/>
        <xdr:cNvSpPr/>
      </xdr:nvSpPr>
      <xdr:spPr bwMode="auto">
        <a:xfrm>
          <a:off x="4953000" y="629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142714</xdr:rowOff>
    </xdr:from>
    <xdr:ext cx="736600" cy="259045"/>
    <xdr:sp macro="" textlink="">
      <xdr:nvSpPr>
        <xdr:cNvPr id="136" name="テキスト ボックス 135"/>
        <xdr:cNvSpPr txBox="1"/>
      </xdr:nvSpPr>
      <xdr:spPr>
        <a:xfrm>
          <a:off x="4622800" y="6067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40058</xdr:rowOff>
    </xdr:from>
    <xdr:to>
      <xdr:col>22</xdr:col>
      <xdr:colOff>165100</xdr:colOff>
      <xdr:row>34</xdr:row>
      <xdr:rowOff>141658</xdr:rowOff>
    </xdr:to>
    <xdr:sp macro="" textlink="">
      <xdr:nvSpPr>
        <xdr:cNvPr id="137" name="楕円 136"/>
        <xdr:cNvSpPr/>
      </xdr:nvSpPr>
      <xdr:spPr bwMode="auto">
        <a:xfrm>
          <a:off x="4254500" y="630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151835</xdr:rowOff>
    </xdr:from>
    <xdr:ext cx="762000" cy="259045"/>
    <xdr:sp macro="" textlink="">
      <xdr:nvSpPr>
        <xdr:cNvPr id="138" name="テキスト ボックス 137"/>
        <xdr:cNvSpPr txBox="1"/>
      </xdr:nvSpPr>
      <xdr:spPr>
        <a:xfrm>
          <a:off x="3924300" y="60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321762</xdr:rowOff>
    </xdr:from>
    <xdr:to>
      <xdr:col>19</xdr:col>
      <xdr:colOff>38100</xdr:colOff>
      <xdr:row>34</xdr:row>
      <xdr:rowOff>80462</xdr:rowOff>
    </xdr:to>
    <xdr:sp macro="" textlink="">
      <xdr:nvSpPr>
        <xdr:cNvPr id="139" name="楕円 138"/>
        <xdr:cNvSpPr/>
      </xdr:nvSpPr>
      <xdr:spPr bwMode="auto">
        <a:xfrm>
          <a:off x="3556000" y="62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90639</xdr:rowOff>
    </xdr:from>
    <xdr:ext cx="762000" cy="259045"/>
    <xdr:sp macro="" textlink="">
      <xdr:nvSpPr>
        <xdr:cNvPr id="140" name="テキスト ボックス 139"/>
        <xdr:cNvSpPr txBox="1"/>
      </xdr:nvSpPr>
      <xdr:spPr>
        <a:xfrm>
          <a:off x="3225800" y="601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338953</xdr:rowOff>
    </xdr:from>
    <xdr:to>
      <xdr:col>15</xdr:col>
      <xdr:colOff>101600</xdr:colOff>
      <xdr:row>34</xdr:row>
      <xdr:rowOff>97653</xdr:rowOff>
    </xdr:to>
    <xdr:sp macro="" textlink="">
      <xdr:nvSpPr>
        <xdr:cNvPr id="141" name="楕円 140"/>
        <xdr:cNvSpPr/>
      </xdr:nvSpPr>
      <xdr:spPr bwMode="auto">
        <a:xfrm>
          <a:off x="2857500" y="626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107830</xdr:rowOff>
    </xdr:from>
    <xdr:ext cx="762000" cy="259045"/>
    <xdr:sp macro="" textlink="">
      <xdr:nvSpPr>
        <xdr:cNvPr id="142" name="テキスト ボックス 141"/>
        <xdr:cNvSpPr txBox="1"/>
      </xdr:nvSpPr>
      <xdr:spPr>
        <a:xfrm>
          <a:off x="2527300" y="603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53,055
52,824
855.68
52,856,051
50,787,651
1,225,444
26,167,516
51,360,997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126141</xdr:rowOff>
    </xdr:from>
    <xdr:to>
      <xdr:col>24</xdr:col>
      <xdr:colOff>63500</xdr:colOff>
      <xdr:row>32</xdr:row>
      <xdr:rowOff>50160</xdr:rowOff>
    </xdr:to>
    <xdr:cxnSp macro="">
      <xdr:nvCxnSpPr>
        <xdr:cNvPr id="65" name="直線コネクタ 64"/>
        <xdr:cNvCxnSpPr/>
      </xdr:nvCxnSpPr>
      <xdr:spPr>
        <a:xfrm flipV="1">
          <a:off x="3797300" y="5269641"/>
          <a:ext cx="838200" cy="26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50160</xdr:rowOff>
    </xdr:from>
    <xdr:to>
      <xdr:col>19</xdr:col>
      <xdr:colOff>177800</xdr:colOff>
      <xdr:row>32</xdr:row>
      <xdr:rowOff>88136</xdr:rowOff>
    </xdr:to>
    <xdr:cxnSp macro="">
      <xdr:nvCxnSpPr>
        <xdr:cNvPr id="68" name="直線コネクタ 67"/>
        <xdr:cNvCxnSpPr/>
      </xdr:nvCxnSpPr>
      <xdr:spPr>
        <a:xfrm flipV="1">
          <a:off x="2908300" y="5536560"/>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88136</xdr:rowOff>
    </xdr:from>
    <xdr:to>
      <xdr:col>15</xdr:col>
      <xdr:colOff>50800</xdr:colOff>
      <xdr:row>32</xdr:row>
      <xdr:rowOff>110982</xdr:rowOff>
    </xdr:to>
    <xdr:cxnSp macro="">
      <xdr:nvCxnSpPr>
        <xdr:cNvPr id="71" name="直線コネクタ 70"/>
        <xdr:cNvCxnSpPr/>
      </xdr:nvCxnSpPr>
      <xdr:spPr>
        <a:xfrm flipV="1">
          <a:off x="2019300" y="5574536"/>
          <a:ext cx="889000" cy="2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110982</xdr:rowOff>
    </xdr:from>
    <xdr:to>
      <xdr:col>10</xdr:col>
      <xdr:colOff>114300</xdr:colOff>
      <xdr:row>32</xdr:row>
      <xdr:rowOff>122455</xdr:rowOff>
    </xdr:to>
    <xdr:cxnSp macro="">
      <xdr:nvCxnSpPr>
        <xdr:cNvPr id="74" name="直線コネクタ 73"/>
        <xdr:cNvCxnSpPr/>
      </xdr:nvCxnSpPr>
      <xdr:spPr>
        <a:xfrm flipV="1">
          <a:off x="1130300" y="5597382"/>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75341</xdr:rowOff>
    </xdr:from>
    <xdr:to>
      <xdr:col>24</xdr:col>
      <xdr:colOff>114300</xdr:colOff>
      <xdr:row>31</xdr:row>
      <xdr:rowOff>5491</xdr:rowOff>
    </xdr:to>
    <xdr:sp macro="" textlink="">
      <xdr:nvSpPr>
        <xdr:cNvPr id="84" name="楕円 83"/>
        <xdr:cNvSpPr/>
      </xdr:nvSpPr>
      <xdr:spPr>
        <a:xfrm>
          <a:off x="4584700" y="521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28368</xdr:rowOff>
    </xdr:from>
    <xdr:ext cx="599010" cy="259045"/>
    <xdr:sp macro="" textlink="">
      <xdr:nvSpPr>
        <xdr:cNvPr id="85" name="人件費該当値テキスト"/>
        <xdr:cNvSpPr txBox="1"/>
      </xdr:nvSpPr>
      <xdr:spPr>
        <a:xfrm>
          <a:off x="4686300" y="517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170810</xdr:rowOff>
    </xdr:from>
    <xdr:to>
      <xdr:col>20</xdr:col>
      <xdr:colOff>38100</xdr:colOff>
      <xdr:row>32</xdr:row>
      <xdr:rowOff>100960</xdr:rowOff>
    </xdr:to>
    <xdr:sp macro="" textlink="">
      <xdr:nvSpPr>
        <xdr:cNvPr id="86" name="楕円 85"/>
        <xdr:cNvSpPr/>
      </xdr:nvSpPr>
      <xdr:spPr>
        <a:xfrm>
          <a:off x="3746500" y="54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117487</xdr:rowOff>
    </xdr:from>
    <xdr:ext cx="599010" cy="259045"/>
    <xdr:sp macro="" textlink="">
      <xdr:nvSpPr>
        <xdr:cNvPr id="87" name="テキスト ボックス 86"/>
        <xdr:cNvSpPr txBox="1"/>
      </xdr:nvSpPr>
      <xdr:spPr>
        <a:xfrm>
          <a:off x="3497795" y="526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37336</xdr:rowOff>
    </xdr:from>
    <xdr:to>
      <xdr:col>15</xdr:col>
      <xdr:colOff>101600</xdr:colOff>
      <xdr:row>32</xdr:row>
      <xdr:rowOff>138936</xdr:rowOff>
    </xdr:to>
    <xdr:sp macro="" textlink="">
      <xdr:nvSpPr>
        <xdr:cNvPr id="88" name="楕円 87"/>
        <xdr:cNvSpPr/>
      </xdr:nvSpPr>
      <xdr:spPr>
        <a:xfrm>
          <a:off x="2857500" y="55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155463</xdr:rowOff>
    </xdr:from>
    <xdr:ext cx="599010" cy="259045"/>
    <xdr:sp macro="" textlink="">
      <xdr:nvSpPr>
        <xdr:cNvPr id="89" name="テキスト ボックス 88"/>
        <xdr:cNvSpPr txBox="1"/>
      </xdr:nvSpPr>
      <xdr:spPr>
        <a:xfrm>
          <a:off x="2608795" y="529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60182</xdr:rowOff>
    </xdr:from>
    <xdr:to>
      <xdr:col>10</xdr:col>
      <xdr:colOff>165100</xdr:colOff>
      <xdr:row>32</xdr:row>
      <xdr:rowOff>161782</xdr:rowOff>
    </xdr:to>
    <xdr:sp macro="" textlink="">
      <xdr:nvSpPr>
        <xdr:cNvPr id="90" name="楕円 89"/>
        <xdr:cNvSpPr/>
      </xdr:nvSpPr>
      <xdr:spPr>
        <a:xfrm>
          <a:off x="1968500" y="55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6859</xdr:rowOff>
    </xdr:from>
    <xdr:ext cx="599010" cy="259045"/>
    <xdr:sp macro="" textlink="">
      <xdr:nvSpPr>
        <xdr:cNvPr id="91" name="テキスト ボックス 90"/>
        <xdr:cNvSpPr txBox="1"/>
      </xdr:nvSpPr>
      <xdr:spPr>
        <a:xfrm>
          <a:off x="1719795" y="532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71655</xdr:rowOff>
    </xdr:from>
    <xdr:to>
      <xdr:col>6</xdr:col>
      <xdr:colOff>38100</xdr:colOff>
      <xdr:row>33</xdr:row>
      <xdr:rowOff>1805</xdr:rowOff>
    </xdr:to>
    <xdr:sp macro="" textlink="">
      <xdr:nvSpPr>
        <xdr:cNvPr id="92" name="楕円 91"/>
        <xdr:cNvSpPr/>
      </xdr:nvSpPr>
      <xdr:spPr>
        <a:xfrm>
          <a:off x="1079500" y="55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18332</xdr:rowOff>
    </xdr:from>
    <xdr:ext cx="599010" cy="259045"/>
    <xdr:sp macro="" textlink="">
      <xdr:nvSpPr>
        <xdr:cNvPr id="93" name="テキスト ボックス 92"/>
        <xdr:cNvSpPr txBox="1"/>
      </xdr:nvSpPr>
      <xdr:spPr>
        <a:xfrm>
          <a:off x="830795" y="533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15146</xdr:rowOff>
    </xdr:from>
    <xdr:to>
      <xdr:col>24</xdr:col>
      <xdr:colOff>63500</xdr:colOff>
      <xdr:row>53</xdr:row>
      <xdr:rowOff>24991</xdr:rowOff>
    </xdr:to>
    <xdr:cxnSp macro="">
      <xdr:nvCxnSpPr>
        <xdr:cNvPr id="125" name="直線コネクタ 124"/>
        <xdr:cNvCxnSpPr/>
      </xdr:nvCxnSpPr>
      <xdr:spPr>
        <a:xfrm>
          <a:off x="3797300" y="9101996"/>
          <a:ext cx="8382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121167</xdr:rowOff>
    </xdr:from>
    <xdr:to>
      <xdr:col>19</xdr:col>
      <xdr:colOff>177800</xdr:colOff>
      <xdr:row>53</xdr:row>
      <xdr:rowOff>15146</xdr:rowOff>
    </xdr:to>
    <xdr:cxnSp macro="">
      <xdr:nvCxnSpPr>
        <xdr:cNvPr id="128" name="直線コネクタ 127"/>
        <xdr:cNvCxnSpPr/>
      </xdr:nvCxnSpPr>
      <xdr:spPr>
        <a:xfrm>
          <a:off x="2908300" y="9036567"/>
          <a:ext cx="889000" cy="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121167</xdr:rowOff>
    </xdr:from>
    <xdr:to>
      <xdr:col>15</xdr:col>
      <xdr:colOff>50800</xdr:colOff>
      <xdr:row>53</xdr:row>
      <xdr:rowOff>63413</xdr:rowOff>
    </xdr:to>
    <xdr:cxnSp macro="">
      <xdr:nvCxnSpPr>
        <xdr:cNvPr id="131" name="直線コネクタ 130"/>
        <xdr:cNvCxnSpPr/>
      </xdr:nvCxnSpPr>
      <xdr:spPr>
        <a:xfrm flipV="1">
          <a:off x="2019300" y="9036567"/>
          <a:ext cx="889000" cy="1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63413</xdr:rowOff>
    </xdr:from>
    <xdr:to>
      <xdr:col>10</xdr:col>
      <xdr:colOff>114300</xdr:colOff>
      <xdr:row>53</xdr:row>
      <xdr:rowOff>119371</xdr:rowOff>
    </xdr:to>
    <xdr:cxnSp macro="">
      <xdr:nvCxnSpPr>
        <xdr:cNvPr id="134" name="直線コネクタ 133"/>
        <xdr:cNvCxnSpPr/>
      </xdr:nvCxnSpPr>
      <xdr:spPr>
        <a:xfrm flipV="1">
          <a:off x="1130300" y="9150263"/>
          <a:ext cx="889000" cy="5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145641</xdr:rowOff>
    </xdr:from>
    <xdr:to>
      <xdr:col>24</xdr:col>
      <xdr:colOff>114300</xdr:colOff>
      <xdr:row>53</xdr:row>
      <xdr:rowOff>75791</xdr:rowOff>
    </xdr:to>
    <xdr:sp macro="" textlink="">
      <xdr:nvSpPr>
        <xdr:cNvPr id="144" name="楕円 143"/>
        <xdr:cNvSpPr/>
      </xdr:nvSpPr>
      <xdr:spPr>
        <a:xfrm>
          <a:off x="4584700" y="90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168518</xdr:rowOff>
    </xdr:from>
    <xdr:ext cx="599010" cy="259045"/>
    <xdr:sp macro="" textlink="">
      <xdr:nvSpPr>
        <xdr:cNvPr id="145" name="物件費該当値テキスト"/>
        <xdr:cNvSpPr txBox="1"/>
      </xdr:nvSpPr>
      <xdr:spPr>
        <a:xfrm>
          <a:off x="4686300" y="89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135796</xdr:rowOff>
    </xdr:from>
    <xdr:to>
      <xdr:col>20</xdr:col>
      <xdr:colOff>38100</xdr:colOff>
      <xdr:row>53</xdr:row>
      <xdr:rowOff>65946</xdr:rowOff>
    </xdr:to>
    <xdr:sp macro="" textlink="">
      <xdr:nvSpPr>
        <xdr:cNvPr id="146" name="楕円 145"/>
        <xdr:cNvSpPr/>
      </xdr:nvSpPr>
      <xdr:spPr>
        <a:xfrm>
          <a:off x="3746500" y="90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82473</xdr:rowOff>
    </xdr:from>
    <xdr:ext cx="599010" cy="259045"/>
    <xdr:sp macro="" textlink="">
      <xdr:nvSpPr>
        <xdr:cNvPr id="147" name="テキスト ボックス 146"/>
        <xdr:cNvSpPr txBox="1"/>
      </xdr:nvSpPr>
      <xdr:spPr>
        <a:xfrm>
          <a:off x="3497795" y="882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70367</xdr:rowOff>
    </xdr:from>
    <xdr:to>
      <xdr:col>15</xdr:col>
      <xdr:colOff>101600</xdr:colOff>
      <xdr:row>53</xdr:row>
      <xdr:rowOff>517</xdr:rowOff>
    </xdr:to>
    <xdr:sp macro="" textlink="">
      <xdr:nvSpPr>
        <xdr:cNvPr id="148" name="楕円 147"/>
        <xdr:cNvSpPr/>
      </xdr:nvSpPr>
      <xdr:spPr>
        <a:xfrm>
          <a:off x="2857500" y="8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17044</xdr:rowOff>
    </xdr:from>
    <xdr:ext cx="599010" cy="259045"/>
    <xdr:sp macro="" textlink="">
      <xdr:nvSpPr>
        <xdr:cNvPr id="149" name="テキスト ボックス 148"/>
        <xdr:cNvSpPr txBox="1"/>
      </xdr:nvSpPr>
      <xdr:spPr>
        <a:xfrm>
          <a:off x="2608795" y="8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12613</xdr:rowOff>
    </xdr:from>
    <xdr:to>
      <xdr:col>10</xdr:col>
      <xdr:colOff>165100</xdr:colOff>
      <xdr:row>53</xdr:row>
      <xdr:rowOff>114213</xdr:rowOff>
    </xdr:to>
    <xdr:sp macro="" textlink="">
      <xdr:nvSpPr>
        <xdr:cNvPr id="150" name="楕円 149"/>
        <xdr:cNvSpPr/>
      </xdr:nvSpPr>
      <xdr:spPr>
        <a:xfrm>
          <a:off x="1968500" y="909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130740</xdr:rowOff>
    </xdr:from>
    <xdr:ext cx="599010" cy="259045"/>
    <xdr:sp macro="" textlink="">
      <xdr:nvSpPr>
        <xdr:cNvPr id="151" name="テキスト ボックス 150"/>
        <xdr:cNvSpPr txBox="1"/>
      </xdr:nvSpPr>
      <xdr:spPr>
        <a:xfrm>
          <a:off x="1719795" y="887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68571</xdr:rowOff>
    </xdr:from>
    <xdr:to>
      <xdr:col>6</xdr:col>
      <xdr:colOff>38100</xdr:colOff>
      <xdr:row>53</xdr:row>
      <xdr:rowOff>170171</xdr:rowOff>
    </xdr:to>
    <xdr:sp macro="" textlink="">
      <xdr:nvSpPr>
        <xdr:cNvPr id="152" name="楕円 151"/>
        <xdr:cNvSpPr/>
      </xdr:nvSpPr>
      <xdr:spPr>
        <a:xfrm>
          <a:off x="1079500" y="91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15248</xdr:rowOff>
    </xdr:from>
    <xdr:ext cx="599010" cy="259045"/>
    <xdr:sp macro="" textlink="">
      <xdr:nvSpPr>
        <xdr:cNvPr id="153" name="テキスト ボックス 152"/>
        <xdr:cNvSpPr txBox="1"/>
      </xdr:nvSpPr>
      <xdr:spPr>
        <a:xfrm>
          <a:off x="830795" y="89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19076</xdr:rowOff>
    </xdr:from>
    <xdr:to>
      <xdr:col>24</xdr:col>
      <xdr:colOff>63500</xdr:colOff>
      <xdr:row>76</xdr:row>
      <xdr:rowOff>99124</xdr:rowOff>
    </xdr:to>
    <xdr:cxnSp macro="">
      <xdr:nvCxnSpPr>
        <xdr:cNvPr id="182" name="直線コネクタ 181"/>
        <xdr:cNvCxnSpPr/>
      </xdr:nvCxnSpPr>
      <xdr:spPr>
        <a:xfrm flipV="1">
          <a:off x="3797300" y="12877826"/>
          <a:ext cx="838200" cy="2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62661</xdr:rowOff>
    </xdr:from>
    <xdr:to>
      <xdr:col>19</xdr:col>
      <xdr:colOff>177800</xdr:colOff>
      <xdr:row>76</xdr:row>
      <xdr:rowOff>99124</xdr:rowOff>
    </xdr:to>
    <xdr:cxnSp macro="">
      <xdr:nvCxnSpPr>
        <xdr:cNvPr id="185" name="直線コネクタ 184"/>
        <xdr:cNvCxnSpPr/>
      </xdr:nvCxnSpPr>
      <xdr:spPr>
        <a:xfrm>
          <a:off x="2908300" y="13092861"/>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1321</xdr:rowOff>
    </xdr:from>
    <xdr:to>
      <xdr:col>15</xdr:col>
      <xdr:colOff>50800</xdr:colOff>
      <xdr:row>76</xdr:row>
      <xdr:rowOff>62661</xdr:rowOff>
    </xdr:to>
    <xdr:cxnSp macro="">
      <xdr:nvCxnSpPr>
        <xdr:cNvPr id="188" name="直線コネクタ 187"/>
        <xdr:cNvCxnSpPr/>
      </xdr:nvCxnSpPr>
      <xdr:spPr>
        <a:xfrm>
          <a:off x="2019300" y="12860071"/>
          <a:ext cx="889000" cy="2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1321</xdr:rowOff>
    </xdr:from>
    <xdr:to>
      <xdr:col>10</xdr:col>
      <xdr:colOff>114300</xdr:colOff>
      <xdr:row>76</xdr:row>
      <xdr:rowOff>45783</xdr:rowOff>
    </xdr:to>
    <xdr:cxnSp macro="">
      <xdr:nvCxnSpPr>
        <xdr:cNvPr id="191" name="直線コネクタ 190"/>
        <xdr:cNvCxnSpPr/>
      </xdr:nvCxnSpPr>
      <xdr:spPr>
        <a:xfrm flipV="1">
          <a:off x="1130300" y="12860071"/>
          <a:ext cx="889000" cy="21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139726</xdr:rowOff>
    </xdr:from>
    <xdr:to>
      <xdr:col>24</xdr:col>
      <xdr:colOff>114300</xdr:colOff>
      <xdr:row>75</xdr:row>
      <xdr:rowOff>69876</xdr:rowOff>
    </xdr:to>
    <xdr:sp macro="" textlink="">
      <xdr:nvSpPr>
        <xdr:cNvPr id="201" name="楕円 200"/>
        <xdr:cNvSpPr/>
      </xdr:nvSpPr>
      <xdr:spPr>
        <a:xfrm>
          <a:off x="4584700" y="128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162603</xdr:rowOff>
    </xdr:from>
    <xdr:ext cx="534377" cy="259045"/>
    <xdr:sp macro="" textlink="">
      <xdr:nvSpPr>
        <xdr:cNvPr id="202" name="維持補修費該当値テキスト"/>
        <xdr:cNvSpPr txBox="1"/>
      </xdr:nvSpPr>
      <xdr:spPr>
        <a:xfrm>
          <a:off x="4686300" y="126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48324</xdr:rowOff>
    </xdr:from>
    <xdr:to>
      <xdr:col>20</xdr:col>
      <xdr:colOff>38100</xdr:colOff>
      <xdr:row>76</xdr:row>
      <xdr:rowOff>149924</xdr:rowOff>
    </xdr:to>
    <xdr:sp macro="" textlink="">
      <xdr:nvSpPr>
        <xdr:cNvPr id="203" name="楕円 202"/>
        <xdr:cNvSpPr/>
      </xdr:nvSpPr>
      <xdr:spPr>
        <a:xfrm>
          <a:off x="3746500" y="13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166450</xdr:rowOff>
    </xdr:from>
    <xdr:ext cx="534377" cy="259045"/>
    <xdr:sp macro="" textlink="">
      <xdr:nvSpPr>
        <xdr:cNvPr id="204" name="テキスト ボックス 203"/>
        <xdr:cNvSpPr txBox="1"/>
      </xdr:nvSpPr>
      <xdr:spPr>
        <a:xfrm>
          <a:off x="3530111" y="128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11861</xdr:rowOff>
    </xdr:from>
    <xdr:to>
      <xdr:col>15</xdr:col>
      <xdr:colOff>101600</xdr:colOff>
      <xdr:row>76</xdr:row>
      <xdr:rowOff>113461</xdr:rowOff>
    </xdr:to>
    <xdr:sp macro="" textlink="">
      <xdr:nvSpPr>
        <xdr:cNvPr id="205" name="楕円 204"/>
        <xdr:cNvSpPr/>
      </xdr:nvSpPr>
      <xdr:spPr>
        <a:xfrm>
          <a:off x="28575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129989</xdr:rowOff>
    </xdr:from>
    <xdr:ext cx="534377" cy="259045"/>
    <xdr:sp macro="" textlink="">
      <xdr:nvSpPr>
        <xdr:cNvPr id="206" name="テキスト ボックス 205"/>
        <xdr:cNvSpPr txBox="1"/>
      </xdr:nvSpPr>
      <xdr:spPr>
        <a:xfrm>
          <a:off x="2641111" y="128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121971</xdr:rowOff>
    </xdr:from>
    <xdr:to>
      <xdr:col>10</xdr:col>
      <xdr:colOff>165100</xdr:colOff>
      <xdr:row>75</xdr:row>
      <xdr:rowOff>52121</xdr:rowOff>
    </xdr:to>
    <xdr:sp macro="" textlink="">
      <xdr:nvSpPr>
        <xdr:cNvPr id="207" name="楕円 206"/>
        <xdr:cNvSpPr/>
      </xdr:nvSpPr>
      <xdr:spPr>
        <a:xfrm>
          <a:off x="1968500" y="128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68648</xdr:rowOff>
    </xdr:from>
    <xdr:ext cx="534377" cy="259045"/>
    <xdr:sp macro="" textlink="">
      <xdr:nvSpPr>
        <xdr:cNvPr id="208" name="テキスト ボックス 207"/>
        <xdr:cNvSpPr txBox="1"/>
      </xdr:nvSpPr>
      <xdr:spPr>
        <a:xfrm>
          <a:off x="1752111" y="125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166433</xdr:rowOff>
    </xdr:from>
    <xdr:to>
      <xdr:col>6</xdr:col>
      <xdr:colOff>38100</xdr:colOff>
      <xdr:row>76</xdr:row>
      <xdr:rowOff>96583</xdr:rowOff>
    </xdr:to>
    <xdr:sp macro="" textlink="">
      <xdr:nvSpPr>
        <xdr:cNvPr id="209" name="楕円 208"/>
        <xdr:cNvSpPr/>
      </xdr:nvSpPr>
      <xdr:spPr>
        <a:xfrm>
          <a:off x="1079500" y="130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113110</xdr:rowOff>
    </xdr:from>
    <xdr:ext cx="534377" cy="259045"/>
    <xdr:sp macro="" textlink="">
      <xdr:nvSpPr>
        <xdr:cNvPr id="210" name="テキスト ボックス 209"/>
        <xdr:cNvSpPr txBox="1"/>
      </xdr:nvSpPr>
      <xdr:spPr>
        <a:xfrm>
          <a:off x="863111" y="128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71399</xdr:rowOff>
    </xdr:from>
    <xdr:to>
      <xdr:col>24</xdr:col>
      <xdr:colOff>63500</xdr:colOff>
      <xdr:row>97</xdr:row>
      <xdr:rowOff>134175</xdr:rowOff>
    </xdr:to>
    <xdr:cxnSp macro="">
      <xdr:nvCxnSpPr>
        <xdr:cNvPr id="240" name="直線コネクタ 239"/>
        <xdr:cNvCxnSpPr/>
      </xdr:nvCxnSpPr>
      <xdr:spPr>
        <a:xfrm>
          <a:off x="3797300" y="16702049"/>
          <a:ext cx="8382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71399</xdr:rowOff>
    </xdr:from>
    <xdr:to>
      <xdr:col>19</xdr:col>
      <xdr:colOff>177800</xdr:colOff>
      <xdr:row>97</xdr:row>
      <xdr:rowOff>110680</xdr:rowOff>
    </xdr:to>
    <xdr:cxnSp macro="">
      <xdr:nvCxnSpPr>
        <xdr:cNvPr id="243" name="直線コネクタ 242"/>
        <xdr:cNvCxnSpPr/>
      </xdr:nvCxnSpPr>
      <xdr:spPr>
        <a:xfrm flipV="1">
          <a:off x="2908300" y="1670204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75057</xdr:rowOff>
    </xdr:from>
    <xdr:to>
      <xdr:col>15</xdr:col>
      <xdr:colOff>50800</xdr:colOff>
      <xdr:row>97</xdr:row>
      <xdr:rowOff>110680</xdr:rowOff>
    </xdr:to>
    <xdr:cxnSp macro="">
      <xdr:nvCxnSpPr>
        <xdr:cNvPr id="246" name="直線コネクタ 245"/>
        <xdr:cNvCxnSpPr/>
      </xdr:nvCxnSpPr>
      <xdr:spPr>
        <a:xfrm>
          <a:off x="2019300" y="1670570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75057</xdr:rowOff>
    </xdr:from>
    <xdr:to>
      <xdr:col>10</xdr:col>
      <xdr:colOff>114300</xdr:colOff>
      <xdr:row>97</xdr:row>
      <xdr:rowOff>82728</xdr:rowOff>
    </xdr:to>
    <xdr:cxnSp macro="">
      <xdr:nvCxnSpPr>
        <xdr:cNvPr id="249" name="直線コネクタ 248"/>
        <xdr:cNvCxnSpPr/>
      </xdr:nvCxnSpPr>
      <xdr:spPr>
        <a:xfrm flipV="1">
          <a:off x="1130300" y="16705707"/>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83375</xdr:rowOff>
    </xdr:from>
    <xdr:to>
      <xdr:col>24</xdr:col>
      <xdr:colOff>114300</xdr:colOff>
      <xdr:row>98</xdr:row>
      <xdr:rowOff>13525</xdr:rowOff>
    </xdr:to>
    <xdr:sp macro="" textlink="">
      <xdr:nvSpPr>
        <xdr:cNvPr id="259" name="楕円 258"/>
        <xdr:cNvSpPr/>
      </xdr:nvSpPr>
      <xdr:spPr>
        <a:xfrm>
          <a:off x="45847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61802</xdr:rowOff>
    </xdr:from>
    <xdr:ext cx="534377" cy="259045"/>
    <xdr:sp macro="" textlink="">
      <xdr:nvSpPr>
        <xdr:cNvPr id="260" name="扶助費該当値テキスト"/>
        <xdr:cNvSpPr txBox="1"/>
      </xdr:nvSpPr>
      <xdr:spPr>
        <a:xfrm>
          <a:off x="4686300" y="166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20599</xdr:rowOff>
    </xdr:from>
    <xdr:to>
      <xdr:col>20</xdr:col>
      <xdr:colOff>38100</xdr:colOff>
      <xdr:row>97</xdr:row>
      <xdr:rowOff>122199</xdr:rowOff>
    </xdr:to>
    <xdr:sp macro="" textlink="">
      <xdr:nvSpPr>
        <xdr:cNvPr id="261" name="楕円 260"/>
        <xdr:cNvSpPr/>
      </xdr:nvSpPr>
      <xdr:spPr>
        <a:xfrm>
          <a:off x="3746500" y="1665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113326</xdr:rowOff>
    </xdr:from>
    <xdr:ext cx="534377" cy="259045"/>
    <xdr:sp macro="" textlink="">
      <xdr:nvSpPr>
        <xdr:cNvPr id="262" name="テキスト ボックス 261"/>
        <xdr:cNvSpPr txBox="1"/>
      </xdr:nvSpPr>
      <xdr:spPr>
        <a:xfrm>
          <a:off x="3530111" y="1674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59880</xdr:rowOff>
    </xdr:from>
    <xdr:to>
      <xdr:col>15</xdr:col>
      <xdr:colOff>101600</xdr:colOff>
      <xdr:row>97</xdr:row>
      <xdr:rowOff>161480</xdr:rowOff>
    </xdr:to>
    <xdr:sp macro="" textlink="">
      <xdr:nvSpPr>
        <xdr:cNvPr id="263" name="楕円 262"/>
        <xdr:cNvSpPr/>
      </xdr:nvSpPr>
      <xdr:spPr>
        <a:xfrm>
          <a:off x="2857500" y="166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152607</xdr:rowOff>
    </xdr:from>
    <xdr:ext cx="534377" cy="259045"/>
    <xdr:sp macro="" textlink="">
      <xdr:nvSpPr>
        <xdr:cNvPr id="264" name="テキスト ボックス 263"/>
        <xdr:cNvSpPr txBox="1"/>
      </xdr:nvSpPr>
      <xdr:spPr>
        <a:xfrm>
          <a:off x="2641111" y="1678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24257</xdr:rowOff>
    </xdr:from>
    <xdr:to>
      <xdr:col>10</xdr:col>
      <xdr:colOff>165100</xdr:colOff>
      <xdr:row>97</xdr:row>
      <xdr:rowOff>125857</xdr:rowOff>
    </xdr:to>
    <xdr:sp macro="" textlink="">
      <xdr:nvSpPr>
        <xdr:cNvPr id="265" name="楕円 264"/>
        <xdr:cNvSpPr/>
      </xdr:nvSpPr>
      <xdr:spPr>
        <a:xfrm>
          <a:off x="1968500" y="166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116984</xdr:rowOff>
    </xdr:from>
    <xdr:ext cx="534377" cy="259045"/>
    <xdr:sp macro="" textlink="">
      <xdr:nvSpPr>
        <xdr:cNvPr id="266" name="テキスト ボックス 265"/>
        <xdr:cNvSpPr txBox="1"/>
      </xdr:nvSpPr>
      <xdr:spPr>
        <a:xfrm>
          <a:off x="1752111" y="167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31928</xdr:rowOff>
    </xdr:from>
    <xdr:to>
      <xdr:col>6</xdr:col>
      <xdr:colOff>38100</xdr:colOff>
      <xdr:row>97</xdr:row>
      <xdr:rowOff>133528</xdr:rowOff>
    </xdr:to>
    <xdr:sp macro="" textlink="">
      <xdr:nvSpPr>
        <xdr:cNvPr id="267" name="楕円 266"/>
        <xdr:cNvSpPr/>
      </xdr:nvSpPr>
      <xdr:spPr>
        <a:xfrm>
          <a:off x="1079500" y="166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124655</xdr:rowOff>
    </xdr:from>
    <xdr:ext cx="534377" cy="259045"/>
    <xdr:sp macro="" textlink="">
      <xdr:nvSpPr>
        <xdr:cNvPr id="268" name="テキスト ボックス 267"/>
        <xdr:cNvSpPr txBox="1"/>
      </xdr:nvSpPr>
      <xdr:spPr>
        <a:xfrm>
          <a:off x="863111" y="167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65396</xdr:rowOff>
    </xdr:from>
    <xdr:to>
      <xdr:col>55</xdr:col>
      <xdr:colOff>0</xdr:colOff>
      <xdr:row>36</xdr:row>
      <xdr:rowOff>54149</xdr:rowOff>
    </xdr:to>
    <xdr:cxnSp macro="">
      <xdr:nvCxnSpPr>
        <xdr:cNvPr id="295" name="直線コネクタ 294"/>
        <xdr:cNvCxnSpPr/>
      </xdr:nvCxnSpPr>
      <xdr:spPr>
        <a:xfrm flipV="1">
          <a:off x="9639300" y="5551796"/>
          <a:ext cx="838200" cy="67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54149</xdr:rowOff>
    </xdr:from>
    <xdr:to>
      <xdr:col>50</xdr:col>
      <xdr:colOff>114300</xdr:colOff>
      <xdr:row>36</xdr:row>
      <xdr:rowOff>80045</xdr:rowOff>
    </xdr:to>
    <xdr:cxnSp macro="">
      <xdr:nvCxnSpPr>
        <xdr:cNvPr id="298" name="直線コネクタ 297"/>
        <xdr:cNvCxnSpPr/>
      </xdr:nvCxnSpPr>
      <xdr:spPr>
        <a:xfrm flipV="1">
          <a:off x="8750300" y="6226349"/>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60142</xdr:rowOff>
    </xdr:from>
    <xdr:to>
      <xdr:col>45</xdr:col>
      <xdr:colOff>177800</xdr:colOff>
      <xdr:row>36</xdr:row>
      <xdr:rowOff>80045</xdr:rowOff>
    </xdr:to>
    <xdr:cxnSp macro="">
      <xdr:nvCxnSpPr>
        <xdr:cNvPr id="301" name="直線コネクタ 300"/>
        <xdr:cNvCxnSpPr/>
      </xdr:nvCxnSpPr>
      <xdr:spPr>
        <a:xfrm>
          <a:off x="7861300" y="6232342"/>
          <a:ext cx="889000" cy="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60142</xdr:rowOff>
    </xdr:from>
    <xdr:to>
      <xdr:col>41</xdr:col>
      <xdr:colOff>50800</xdr:colOff>
      <xdr:row>37</xdr:row>
      <xdr:rowOff>1795</xdr:rowOff>
    </xdr:to>
    <xdr:cxnSp macro="">
      <xdr:nvCxnSpPr>
        <xdr:cNvPr id="304" name="直線コネクタ 303"/>
        <xdr:cNvCxnSpPr/>
      </xdr:nvCxnSpPr>
      <xdr:spPr>
        <a:xfrm flipV="1">
          <a:off x="6972300" y="6232342"/>
          <a:ext cx="889000" cy="1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14596</xdr:rowOff>
    </xdr:from>
    <xdr:to>
      <xdr:col>55</xdr:col>
      <xdr:colOff>50800</xdr:colOff>
      <xdr:row>32</xdr:row>
      <xdr:rowOff>116196</xdr:rowOff>
    </xdr:to>
    <xdr:sp macro="" textlink="">
      <xdr:nvSpPr>
        <xdr:cNvPr id="314" name="楕円 313"/>
        <xdr:cNvSpPr/>
      </xdr:nvSpPr>
      <xdr:spPr>
        <a:xfrm>
          <a:off x="10426700" y="5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100973</xdr:rowOff>
    </xdr:from>
    <xdr:ext cx="599010" cy="259045"/>
    <xdr:sp macro="" textlink="">
      <xdr:nvSpPr>
        <xdr:cNvPr id="315" name="補助費等該当値テキスト"/>
        <xdr:cNvSpPr txBox="1"/>
      </xdr:nvSpPr>
      <xdr:spPr>
        <a:xfrm>
          <a:off x="10528300" y="541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3349</xdr:rowOff>
    </xdr:from>
    <xdr:to>
      <xdr:col>50</xdr:col>
      <xdr:colOff>165100</xdr:colOff>
      <xdr:row>36</xdr:row>
      <xdr:rowOff>104949</xdr:rowOff>
    </xdr:to>
    <xdr:sp macro="" textlink="">
      <xdr:nvSpPr>
        <xdr:cNvPr id="316" name="楕円 315"/>
        <xdr:cNvSpPr/>
      </xdr:nvSpPr>
      <xdr:spPr>
        <a:xfrm>
          <a:off x="9588500" y="61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121476</xdr:rowOff>
    </xdr:from>
    <xdr:ext cx="534377" cy="259045"/>
    <xdr:sp macro="" textlink="">
      <xdr:nvSpPr>
        <xdr:cNvPr id="317" name="テキスト ボックス 316"/>
        <xdr:cNvSpPr txBox="1"/>
      </xdr:nvSpPr>
      <xdr:spPr>
        <a:xfrm>
          <a:off x="9372111" y="5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29245</xdr:rowOff>
    </xdr:from>
    <xdr:to>
      <xdr:col>46</xdr:col>
      <xdr:colOff>38100</xdr:colOff>
      <xdr:row>36</xdr:row>
      <xdr:rowOff>130845</xdr:rowOff>
    </xdr:to>
    <xdr:sp macro="" textlink="">
      <xdr:nvSpPr>
        <xdr:cNvPr id="318" name="楕円 317"/>
        <xdr:cNvSpPr/>
      </xdr:nvSpPr>
      <xdr:spPr>
        <a:xfrm>
          <a:off x="8699500" y="62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147372</xdr:rowOff>
    </xdr:from>
    <xdr:ext cx="534377" cy="259045"/>
    <xdr:sp macro="" textlink="">
      <xdr:nvSpPr>
        <xdr:cNvPr id="319" name="テキスト ボックス 318"/>
        <xdr:cNvSpPr txBox="1"/>
      </xdr:nvSpPr>
      <xdr:spPr>
        <a:xfrm>
          <a:off x="8483111" y="59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9342</xdr:rowOff>
    </xdr:from>
    <xdr:to>
      <xdr:col>41</xdr:col>
      <xdr:colOff>101600</xdr:colOff>
      <xdr:row>36</xdr:row>
      <xdr:rowOff>110942</xdr:rowOff>
    </xdr:to>
    <xdr:sp macro="" textlink="">
      <xdr:nvSpPr>
        <xdr:cNvPr id="320" name="楕円 319"/>
        <xdr:cNvSpPr/>
      </xdr:nvSpPr>
      <xdr:spPr>
        <a:xfrm>
          <a:off x="7810500" y="61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127469</xdr:rowOff>
    </xdr:from>
    <xdr:ext cx="534377" cy="259045"/>
    <xdr:sp macro="" textlink="">
      <xdr:nvSpPr>
        <xdr:cNvPr id="321" name="テキスト ボックス 320"/>
        <xdr:cNvSpPr txBox="1"/>
      </xdr:nvSpPr>
      <xdr:spPr>
        <a:xfrm>
          <a:off x="7594111" y="59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122445</xdr:rowOff>
    </xdr:from>
    <xdr:to>
      <xdr:col>36</xdr:col>
      <xdr:colOff>165100</xdr:colOff>
      <xdr:row>37</xdr:row>
      <xdr:rowOff>52595</xdr:rowOff>
    </xdr:to>
    <xdr:sp macro="" textlink="">
      <xdr:nvSpPr>
        <xdr:cNvPr id="322" name="楕円 321"/>
        <xdr:cNvSpPr/>
      </xdr:nvSpPr>
      <xdr:spPr>
        <a:xfrm>
          <a:off x="6921500" y="62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69122</xdr:rowOff>
    </xdr:from>
    <xdr:ext cx="534377" cy="259045"/>
    <xdr:sp macro="" textlink="">
      <xdr:nvSpPr>
        <xdr:cNvPr id="323" name="テキスト ボックス 322"/>
        <xdr:cNvSpPr txBox="1"/>
      </xdr:nvSpPr>
      <xdr:spPr>
        <a:xfrm>
          <a:off x="6705111" y="60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140825</xdr:rowOff>
    </xdr:from>
    <xdr:to>
      <xdr:col>55</xdr:col>
      <xdr:colOff>0</xdr:colOff>
      <xdr:row>56</xdr:row>
      <xdr:rowOff>51817</xdr:rowOff>
    </xdr:to>
    <xdr:cxnSp macro="">
      <xdr:nvCxnSpPr>
        <xdr:cNvPr id="350" name="直線コネクタ 349"/>
        <xdr:cNvCxnSpPr/>
      </xdr:nvCxnSpPr>
      <xdr:spPr>
        <a:xfrm flipV="1">
          <a:off x="9639300" y="9570575"/>
          <a:ext cx="838200" cy="8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52516</xdr:rowOff>
    </xdr:from>
    <xdr:to>
      <xdr:col>50</xdr:col>
      <xdr:colOff>114300</xdr:colOff>
      <xdr:row>56</xdr:row>
      <xdr:rowOff>51817</xdr:rowOff>
    </xdr:to>
    <xdr:cxnSp macro="">
      <xdr:nvCxnSpPr>
        <xdr:cNvPr id="353" name="直線コネクタ 352"/>
        <xdr:cNvCxnSpPr/>
      </xdr:nvCxnSpPr>
      <xdr:spPr>
        <a:xfrm>
          <a:off x="8750300" y="9482266"/>
          <a:ext cx="889000" cy="17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144350</xdr:rowOff>
    </xdr:from>
    <xdr:to>
      <xdr:col>45</xdr:col>
      <xdr:colOff>177800</xdr:colOff>
      <xdr:row>55</xdr:row>
      <xdr:rowOff>52516</xdr:rowOff>
    </xdr:to>
    <xdr:cxnSp macro="">
      <xdr:nvCxnSpPr>
        <xdr:cNvPr id="356" name="直線コネクタ 355"/>
        <xdr:cNvCxnSpPr/>
      </xdr:nvCxnSpPr>
      <xdr:spPr>
        <a:xfrm>
          <a:off x="7861300" y="9402650"/>
          <a:ext cx="889000" cy="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144350</xdr:rowOff>
    </xdr:from>
    <xdr:to>
      <xdr:col>41</xdr:col>
      <xdr:colOff>50800</xdr:colOff>
      <xdr:row>55</xdr:row>
      <xdr:rowOff>81165</xdr:rowOff>
    </xdr:to>
    <xdr:cxnSp macro="">
      <xdr:nvCxnSpPr>
        <xdr:cNvPr id="359" name="直線コネクタ 358"/>
        <xdr:cNvCxnSpPr/>
      </xdr:nvCxnSpPr>
      <xdr:spPr>
        <a:xfrm flipV="1">
          <a:off x="6972300" y="9402650"/>
          <a:ext cx="889000" cy="10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90025</xdr:rowOff>
    </xdr:from>
    <xdr:to>
      <xdr:col>55</xdr:col>
      <xdr:colOff>50800</xdr:colOff>
      <xdr:row>56</xdr:row>
      <xdr:rowOff>20175</xdr:rowOff>
    </xdr:to>
    <xdr:sp macro="" textlink="">
      <xdr:nvSpPr>
        <xdr:cNvPr id="369" name="楕円 368"/>
        <xdr:cNvSpPr/>
      </xdr:nvSpPr>
      <xdr:spPr>
        <a:xfrm>
          <a:off x="10426700" y="95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112902</xdr:rowOff>
    </xdr:from>
    <xdr:ext cx="599010" cy="259045"/>
    <xdr:sp macro="" textlink="">
      <xdr:nvSpPr>
        <xdr:cNvPr id="370" name="普通建設事業費該当値テキスト"/>
        <xdr:cNvSpPr txBox="1"/>
      </xdr:nvSpPr>
      <xdr:spPr>
        <a:xfrm>
          <a:off x="10528300" y="937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1017</xdr:rowOff>
    </xdr:from>
    <xdr:to>
      <xdr:col>50</xdr:col>
      <xdr:colOff>165100</xdr:colOff>
      <xdr:row>56</xdr:row>
      <xdr:rowOff>102617</xdr:rowOff>
    </xdr:to>
    <xdr:sp macro="" textlink="">
      <xdr:nvSpPr>
        <xdr:cNvPr id="371" name="楕円 370"/>
        <xdr:cNvSpPr/>
      </xdr:nvSpPr>
      <xdr:spPr>
        <a:xfrm>
          <a:off x="9588500" y="9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119144</xdr:rowOff>
    </xdr:from>
    <xdr:ext cx="534377" cy="259045"/>
    <xdr:sp macro="" textlink="">
      <xdr:nvSpPr>
        <xdr:cNvPr id="372" name="テキスト ボックス 371"/>
        <xdr:cNvSpPr txBox="1"/>
      </xdr:nvSpPr>
      <xdr:spPr>
        <a:xfrm>
          <a:off x="9372111" y="937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1716</xdr:rowOff>
    </xdr:from>
    <xdr:to>
      <xdr:col>46</xdr:col>
      <xdr:colOff>38100</xdr:colOff>
      <xdr:row>55</xdr:row>
      <xdr:rowOff>103316</xdr:rowOff>
    </xdr:to>
    <xdr:sp macro="" textlink="">
      <xdr:nvSpPr>
        <xdr:cNvPr id="373" name="楕円 372"/>
        <xdr:cNvSpPr/>
      </xdr:nvSpPr>
      <xdr:spPr>
        <a:xfrm>
          <a:off x="8699500" y="943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119843</xdr:rowOff>
    </xdr:from>
    <xdr:ext cx="599010" cy="259045"/>
    <xdr:sp macro="" textlink="">
      <xdr:nvSpPr>
        <xdr:cNvPr id="374" name="テキスト ボックス 373"/>
        <xdr:cNvSpPr txBox="1"/>
      </xdr:nvSpPr>
      <xdr:spPr>
        <a:xfrm>
          <a:off x="8450795" y="920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93550</xdr:rowOff>
    </xdr:from>
    <xdr:to>
      <xdr:col>41</xdr:col>
      <xdr:colOff>101600</xdr:colOff>
      <xdr:row>55</xdr:row>
      <xdr:rowOff>23700</xdr:rowOff>
    </xdr:to>
    <xdr:sp macro="" textlink="">
      <xdr:nvSpPr>
        <xdr:cNvPr id="375" name="楕円 374"/>
        <xdr:cNvSpPr/>
      </xdr:nvSpPr>
      <xdr:spPr>
        <a:xfrm>
          <a:off x="7810500" y="93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40227</xdr:rowOff>
    </xdr:from>
    <xdr:ext cx="599010" cy="259045"/>
    <xdr:sp macro="" textlink="">
      <xdr:nvSpPr>
        <xdr:cNvPr id="376" name="テキスト ボックス 375"/>
        <xdr:cNvSpPr txBox="1"/>
      </xdr:nvSpPr>
      <xdr:spPr>
        <a:xfrm>
          <a:off x="7561795" y="91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30365</xdr:rowOff>
    </xdr:from>
    <xdr:to>
      <xdr:col>36</xdr:col>
      <xdr:colOff>165100</xdr:colOff>
      <xdr:row>55</xdr:row>
      <xdr:rowOff>131965</xdr:rowOff>
    </xdr:to>
    <xdr:sp macro="" textlink="">
      <xdr:nvSpPr>
        <xdr:cNvPr id="377" name="楕円 376"/>
        <xdr:cNvSpPr/>
      </xdr:nvSpPr>
      <xdr:spPr>
        <a:xfrm>
          <a:off x="6921500" y="94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148492</xdr:rowOff>
    </xdr:from>
    <xdr:ext cx="599010" cy="259045"/>
    <xdr:sp macro="" textlink="">
      <xdr:nvSpPr>
        <xdr:cNvPr id="378" name="テキスト ボックス 377"/>
        <xdr:cNvSpPr txBox="1"/>
      </xdr:nvSpPr>
      <xdr:spPr>
        <a:xfrm>
          <a:off x="6672795" y="923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167300</xdr:rowOff>
    </xdr:from>
    <xdr:to>
      <xdr:col>55</xdr:col>
      <xdr:colOff>0</xdr:colOff>
      <xdr:row>79</xdr:row>
      <xdr:rowOff>22627</xdr:rowOff>
    </xdr:to>
    <xdr:cxnSp macro="">
      <xdr:nvCxnSpPr>
        <xdr:cNvPr id="407" name="直線コネクタ 406"/>
        <xdr:cNvCxnSpPr/>
      </xdr:nvCxnSpPr>
      <xdr:spPr>
        <a:xfrm flipV="1">
          <a:off x="9639300" y="13540400"/>
          <a:ext cx="838200" cy="2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38064</xdr:rowOff>
    </xdr:from>
    <xdr:to>
      <xdr:col>50</xdr:col>
      <xdr:colOff>114300</xdr:colOff>
      <xdr:row>79</xdr:row>
      <xdr:rowOff>22627</xdr:rowOff>
    </xdr:to>
    <xdr:cxnSp macro="">
      <xdr:nvCxnSpPr>
        <xdr:cNvPr id="410" name="直線コネクタ 409"/>
        <xdr:cNvCxnSpPr/>
      </xdr:nvCxnSpPr>
      <xdr:spPr>
        <a:xfrm>
          <a:off x="8750300" y="13411164"/>
          <a:ext cx="889000" cy="1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157775</xdr:rowOff>
    </xdr:from>
    <xdr:to>
      <xdr:col>45</xdr:col>
      <xdr:colOff>177800</xdr:colOff>
      <xdr:row>78</xdr:row>
      <xdr:rowOff>38064</xdr:rowOff>
    </xdr:to>
    <xdr:cxnSp macro="">
      <xdr:nvCxnSpPr>
        <xdr:cNvPr id="413" name="直線コネクタ 412"/>
        <xdr:cNvCxnSpPr/>
      </xdr:nvCxnSpPr>
      <xdr:spPr>
        <a:xfrm>
          <a:off x="7861300" y="13359425"/>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157775</xdr:rowOff>
    </xdr:from>
    <xdr:to>
      <xdr:col>41</xdr:col>
      <xdr:colOff>50800</xdr:colOff>
      <xdr:row>78</xdr:row>
      <xdr:rowOff>65108</xdr:rowOff>
    </xdr:to>
    <xdr:cxnSp macro="">
      <xdr:nvCxnSpPr>
        <xdr:cNvPr id="416" name="直線コネクタ 415"/>
        <xdr:cNvCxnSpPr/>
      </xdr:nvCxnSpPr>
      <xdr:spPr>
        <a:xfrm flipV="1">
          <a:off x="6972300" y="13359425"/>
          <a:ext cx="889000" cy="7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116500</xdr:rowOff>
    </xdr:from>
    <xdr:to>
      <xdr:col>55</xdr:col>
      <xdr:colOff>50800</xdr:colOff>
      <xdr:row>79</xdr:row>
      <xdr:rowOff>46650</xdr:rowOff>
    </xdr:to>
    <xdr:sp macro="" textlink="">
      <xdr:nvSpPr>
        <xdr:cNvPr id="426" name="楕円 425"/>
        <xdr:cNvSpPr/>
      </xdr:nvSpPr>
      <xdr:spPr>
        <a:xfrm>
          <a:off x="10426700" y="134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31427</xdr:rowOff>
    </xdr:from>
    <xdr:ext cx="469744" cy="259045"/>
    <xdr:sp macro="" textlink="">
      <xdr:nvSpPr>
        <xdr:cNvPr id="427" name="普通建設事業費 （ うち新規整備　）該当値テキスト"/>
        <xdr:cNvSpPr txBox="1"/>
      </xdr:nvSpPr>
      <xdr:spPr>
        <a:xfrm>
          <a:off x="10528300" y="134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143277</xdr:rowOff>
    </xdr:from>
    <xdr:to>
      <xdr:col>50</xdr:col>
      <xdr:colOff>165100</xdr:colOff>
      <xdr:row>79</xdr:row>
      <xdr:rowOff>73427</xdr:rowOff>
    </xdr:to>
    <xdr:sp macro="" textlink="">
      <xdr:nvSpPr>
        <xdr:cNvPr id="428" name="楕円 427"/>
        <xdr:cNvSpPr/>
      </xdr:nvSpPr>
      <xdr:spPr>
        <a:xfrm>
          <a:off x="9588500" y="135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64554</xdr:rowOff>
    </xdr:from>
    <xdr:ext cx="469744" cy="259045"/>
    <xdr:sp macro="" textlink="">
      <xdr:nvSpPr>
        <xdr:cNvPr id="429" name="テキスト ボックス 428"/>
        <xdr:cNvSpPr txBox="1"/>
      </xdr:nvSpPr>
      <xdr:spPr>
        <a:xfrm>
          <a:off x="9404428" y="1360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158714</xdr:rowOff>
    </xdr:from>
    <xdr:to>
      <xdr:col>46</xdr:col>
      <xdr:colOff>38100</xdr:colOff>
      <xdr:row>78</xdr:row>
      <xdr:rowOff>88864</xdr:rowOff>
    </xdr:to>
    <xdr:sp macro="" textlink="">
      <xdr:nvSpPr>
        <xdr:cNvPr id="430" name="楕円 429"/>
        <xdr:cNvSpPr/>
      </xdr:nvSpPr>
      <xdr:spPr>
        <a:xfrm>
          <a:off x="8699500" y="13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105391</xdr:rowOff>
    </xdr:from>
    <xdr:ext cx="534377" cy="259045"/>
    <xdr:sp macro="" textlink="">
      <xdr:nvSpPr>
        <xdr:cNvPr id="431" name="テキスト ボックス 430"/>
        <xdr:cNvSpPr txBox="1"/>
      </xdr:nvSpPr>
      <xdr:spPr>
        <a:xfrm>
          <a:off x="8483111" y="131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106975</xdr:rowOff>
    </xdr:from>
    <xdr:to>
      <xdr:col>41</xdr:col>
      <xdr:colOff>101600</xdr:colOff>
      <xdr:row>78</xdr:row>
      <xdr:rowOff>37125</xdr:rowOff>
    </xdr:to>
    <xdr:sp macro="" textlink="">
      <xdr:nvSpPr>
        <xdr:cNvPr id="432" name="楕円 431"/>
        <xdr:cNvSpPr/>
      </xdr:nvSpPr>
      <xdr:spPr>
        <a:xfrm>
          <a:off x="7810500" y="133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53652</xdr:rowOff>
    </xdr:from>
    <xdr:ext cx="534377" cy="259045"/>
    <xdr:sp macro="" textlink="">
      <xdr:nvSpPr>
        <xdr:cNvPr id="433" name="テキスト ボックス 432"/>
        <xdr:cNvSpPr txBox="1"/>
      </xdr:nvSpPr>
      <xdr:spPr>
        <a:xfrm>
          <a:off x="7594111" y="130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34" name="楕円 433"/>
        <xdr:cNvSpPr/>
      </xdr:nvSpPr>
      <xdr:spPr>
        <a:xfrm>
          <a:off x="6921500" y="133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35" name="テキスト ボックス 434"/>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37190</xdr:rowOff>
    </xdr:from>
    <xdr:to>
      <xdr:col>55</xdr:col>
      <xdr:colOff>0</xdr:colOff>
      <xdr:row>92</xdr:row>
      <xdr:rowOff>59689</xdr:rowOff>
    </xdr:to>
    <xdr:cxnSp macro="">
      <xdr:nvCxnSpPr>
        <xdr:cNvPr id="466" name="直線コネクタ 465"/>
        <xdr:cNvCxnSpPr/>
      </xdr:nvCxnSpPr>
      <xdr:spPr>
        <a:xfrm flipV="1">
          <a:off x="9639300" y="15467690"/>
          <a:ext cx="838200" cy="3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38757</xdr:rowOff>
    </xdr:from>
    <xdr:to>
      <xdr:col>50</xdr:col>
      <xdr:colOff>114300</xdr:colOff>
      <xdr:row>92</xdr:row>
      <xdr:rowOff>59689</xdr:rowOff>
    </xdr:to>
    <xdr:cxnSp macro="">
      <xdr:nvCxnSpPr>
        <xdr:cNvPr id="469" name="直線コネクタ 468"/>
        <xdr:cNvCxnSpPr/>
      </xdr:nvCxnSpPr>
      <xdr:spPr>
        <a:xfrm>
          <a:off x="8750300" y="15640707"/>
          <a:ext cx="889000" cy="19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43655</xdr:rowOff>
    </xdr:from>
    <xdr:to>
      <xdr:col>45</xdr:col>
      <xdr:colOff>177800</xdr:colOff>
      <xdr:row>91</xdr:row>
      <xdr:rowOff>38757</xdr:rowOff>
    </xdr:to>
    <xdr:cxnSp macro="">
      <xdr:nvCxnSpPr>
        <xdr:cNvPr id="472" name="直線コネクタ 471"/>
        <xdr:cNvCxnSpPr/>
      </xdr:nvCxnSpPr>
      <xdr:spPr>
        <a:xfrm>
          <a:off x="7861300" y="15474155"/>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43655</xdr:rowOff>
    </xdr:from>
    <xdr:to>
      <xdr:col>41</xdr:col>
      <xdr:colOff>50800</xdr:colOff>
      <xdr:row>90</xdr:row>
      <xdr:rowOff>124285</xdr:rowOff>
    </xdr:to>
    <xdr:cxnSp macro="">
      <xdr:nvCxnSpPr>
        <xdr:cNvPr id="475" name="直線コネクタ 474"/>
        <xdr:cNvCxnSpPr/>
      </xdr:nvCxnSpPr>
      <xdr:spPr>
        <a:xfrm flipV="1">
          <a:off x="6972300" y="15474155"/>
          <a:ext cx="889000" cy="8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157840</xdr:rowOff>
    </xdr:from>
    <xdr:to>
      <xdr:col>55</xdr:col>
      <xdr:colOff>50800</xdr:colOff>
      <xdr:row>90</xdr:row>
      <xdr:rowOff>87990</xdr:rowOff>
    </xdr:to>
    <xdr:sp macro="" textlink="">
      <xdr:nvSpPr>
        <xdr:cNvPr id="485" name="楕円 484"/>
        <xdr:cNvSpPr/>
      </xdr:nvSpPr>
      <xdr:spPr>
        <a:xfrm>
          <a:off x="10426700" y="154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110867</xdr:rowOff>
    </xdr:from>
    <xdr:ext cx="534377" cy="259045"/>
    <xdr:sp macro="" textlink="">
      <xdr:nvSpPr>
        <xdr:cNvPr id="486" name="普通建設事業費 （ うち更新整備　）該当値テキスト"/>
        <xdr:cNvSpPr txBox="1"/>
      </xdr:nvSpPr>
      <xdr:spPr>
        <a:xfrm>
          <a:off x="10528300" y="153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8889</xdr:rowOff>
    </xdr:from>
    <xdr:to>
      <xdr:col>50</xdr:col>
      <xdr:colOff>165100</xdr:colOff>
      <xdr:row>92</xdr:row>
      <xdr:rowOff>110489</xdr:rowOff>
    </xdr:to>
    <xdr:sp macro="" textlink="">
      <xdr:nvSpPr>
        <xdr:cNvPr id="487" name="楕円 486"/>
        <xdr:cNvSpPr/>
      </xdr:nvSpPr>
      <xdr:spPr>
        <a:xfrm>
          <a:off x="9588500" y="157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127016</xdr:rowOff>
    </xdr:from>
    <xdr:ext cx="534377" cy="259045"/>
    <xdr:sp macro="" textlink="">
      <xdr:nvSpPr>
        <xdr:cNvPr id="488" name="テキスト ボックス 487"/>
        <xdr:cNvSpPr txBox="1"/>
      </xdr:nvSpPr>
      <xdr:spPr>
        <a:xfrm>
          <a:off x="9372111" y="155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159407</xdr:rowOff>
    </xdr:from>
    <xdr:to>
      <xdr:col>46</xdr:col>
      <xdr:colOff>38100</xdr:colOff>
      <xdr:row>91</xdr:row>
      <xdr:rowOff>89557</xdr:rowOff>
    </xdr:to>
    <xdr:sp macro="" textlink="">
      <xdr:nvSpPr>
        <xdr:cNvPr id="489" name="楕円 488"/>
        <xdr:cNvSpPr/>
      </xdr:nvSpPr>
      <xdr:spPr>
        <a:xfrm>
          <a:off x="8699500" y="155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106084</xdr:rowOff>
    </xdr:from>
    <xdr:ext cx="534377" cy="259045"/>
    <xdr:sp macro="" textlink="">
      <xdr:nvSpPr>
        <xdr:cNvPr id="490" name="テキスト ボックス 489"/>
        <xdr:cNvSpPr txBox="1"/>
      </xdr:nvSpPr>
      <xdr:spPr>
        <a:xfrm>
          <a:off x="8483111" y="153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164305</xdr:rowOff>
    </xdr:from>
    <xdr:to>
      <xdr:col>41</xdr:col>
      <xdr:colOff>101600</xdr:colOff>
      <xdr:row>90</xdr:row>
      <xdr:rowOff>94455</xdr:rowOff>
    </xdr:to>
    <xdr:sp macro="" textlink="">
      <xdr:nvSpPr>
        <xdr:cNvPr id="491" name="楕円 490"/>
        <xdr:cNvSpPr/>
      </xdr:nvSpPr>
      <xdr:spPr>
        <a:xfrm>
          <a:off x="7810500" y="154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110982</xdr:rowOff>
    </xdr:from>
    <xdr:ext cx="534377" cy="259045"/>
    <xdr:sp macro="" textlink="">
      <xdr:nvSpPr>
        <xdr:cNvPr id="492" name="テキスト ボックス 491"/>
        <xdr:cNvSpPr txBox="1"/>
      </xdr:nvSpPr>
      <xdr:spPr>
        <a:xfrm>
          <a:off x="7594111" y="151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73485</xdr:rowOff>
    </xdr:from>
    <xdr:to>
      <xdr:col>36</xdr:col>
      <xdr:colOff>165100</xdr:colOff>
      <xdr:row>91</xdr:row>
      <xdr:rowOff>3635</xdr:rowOff>
    </xdr:to>
    <xdr:sp macro="" textlink="">
      <xdr:nvSpPr>
        <xdr:cNvPr id="493" name="楕円 492"/>
        <xdr:cNvSpPr/>
      </xdr:nvSpPr>
      <xdr:spPr>
        <a:xfrm>
          <a:off x="6921500" y="155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20162</xdr:rowOff>
    </xdr:from>
    <xdr:ext cx="534377" cy="259045"/>
    <xdr:sp macro="" textlink="">
      <xdr:nvSpPr>
        <xdr:cNvPr id="494" name="テキスト ボックス 493"/>
        <xdr:cNvSpPr txBox="1"/>
      </xdr:nvSpPr>
      <xdr:spPr>
        <a:xfrm>
          <a:off x="6705111" y="1527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71920</xdr:rowOff>
    </xdr:from>
    <xdr:to>
      <xdr:col>85</xdr:col>
      <xdr:colOff>127000</xdr:colOff>
      <xdr:row>38</xdr:row>
      <xdr:rowOff>78651</xdr:rowOff>
    </xdr:to>
    <xdr:cxnSp macro="">
      <xdr:nvCxnSpPr>
        <xdr:cNvPr id="523" name="直線コネクタ 522"/>
        <xdr:cNvCxnSpPr/>
      </xdr:nvCxnSpPr>
      <xdr:spPr>
        <a:xfrm flipV="1">
          <a:off x="15481300" y="6587020"/>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27749</xdr:rowOff>
    </xdr:from>
    <xdr:to>
      <xdr:col>81</xdr:col>
      <xdr:colOff>50800</xdr:colOff>
      <xdr:row>38</xdr:row>
      <xdr:rowOff>78651</xdr:rowOff>
    </xdr:to>
    <xdr:cxnSp macro="">
      <xdr:nvCxnSpPr>
        <xdr:cNvPr id="526" name="直線コネクタ 525"/>
        <xdr:cNvCxnSpPr/>
      </xdr:nvCxnSpPr>
      <xdr:spPr>
        <a:xfrm>
          <a:off x="14592300" y="6542849"/>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27749</xdr:rowOff>
    </xdr:from>
    <xdr:to>
      <xdr:col>76</xdr:col>
      <xdr:colOff>114300</xdr:colOff>
      <xdr:row>38</xdr:row>
      <xdr:rowOff>110604</xdr:rowOff>
    </xdr:to>
    <xdr:cxnSp macro="">
      <xdr:nvCxnSpPr>
        <xdr:cNvPr id="529" name="直線コネクタ 528"/>
        <xdr:cNvCxnSpPr/>
      </xdr:nvCxnSpPr>
      <xdr:spPr>
        <a:xfrm flipV="1">
          <a:off x="13703300" y="6542849"/>
          <a:ext cx="889000" cy="8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110604</xdr:rowOff>
    </xdr:from>
    <xdr:to>
      <xdr:col>71</xdr:col>
      <xdr:colOff>177800</xdr:colOff>
      <xdr:row>39</xdr:row>
      <xdr:rowOff>26098</xdr:rowOff>
    </xdr:to>
    <xdr:cxnSp macro="">
      <xdr:nvCxnSpPr>
        <xdr:cNvPr id="532" name="直線コネクタ 531"/>
        <xdr:cNvCxnSpPr/>
      </xdr:nvCxnSpPr>
      <xdr:spPr>
        <a:xfrm flipV="1">
          <a:off x="12814300" y="6625704"/>
          <a:ext cx="8890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21120</xdr:rowOff>
    </xdr:from>
    <xdr:to>
      <xdr:col>85</xdr:col>
      <xdr:colOff>177800</xdr:colOff>
      <xdr:row>38</xdr:row>
      <xdr:rowOff>122720</xdr:rowOff>
    </xdr:to>
    <xdr:sp macro="" textlink="">
      <xdr:nvSpPr>
        <xdr:cNvPr id="542" name="楕円 541"/>
        <xdr:cNvSpPr/>
      </xdr:nvSpPr>
      <xdr:spPr>
        <a:xfrm>
          <a:off x="16268700" y="6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43997</xdr:rowOff>
    </xdr:from>
    <xdr:ext cx="534377" cy="259045"/>
    <xdr:sp macro="" textlink="">
      <xdr:nvSpPr>
        <xdr:cNvPr id="543" name="災害復旧事業費該当値テキスト"/>
        <xdr:cNvSpPr txBox="1"/>
      </xdr:nvSpPr>
      <xdr:spPr>
        <a:xfrm>
          <a:off x="16370300" y="63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27851</xdr:rowOff>
    </xdr:from>
    <xdr:to>
      <xdr:col>81</xdr:col>
      <xdr:colOff>101600</xdr:colOff>
      <xdr:row>38</xdr:row>
      <xdr:rowOff>129451</xdr:rowOff>
    </xdr:to>
    <xdr:sp macro="" textlink="">
      <xdr:nvSpPr>
        <xdr:cNvPr id="544" name="楕円 543"/>
        <xdr:cNvSpPr/>
      </xdr:nvSpPr>
      <xdr:spPr>
        <a:xfrm>
          <a:off x="15430500" y="65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145978</xdr:rowOff>
    </xdr:from>
    <xdr:ext cx="534377" cy="259045"/>
    <xdr:sp macro="" textlink="">
      <xdr:nvSpPr>
        <xdr:cNvPr id="545" name="テキスト ボックス 544"/>
        <xdr:cNvSpPr txBox="1"/>
      </xdr:nvSpPr>
      <xdr:spPr>
        <a:xfrm>
          <a:off x="15214111" y="63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148399</xdr:rowOff>
    </xdr:from>
    <xdr:to>
      <xdr:col>76</xdr:col>
      <xdr:colOff>165100</xdr:colOff>
      <xdr:row>38</xdr:row>
      <xdr:rowOff>78549</xdr:rowOff>
    </xdr:to>
    <xdr:sp macro="" textlink="">
      <xdr:nvSpPr>
        <xdr:cNvPr id="546" name="楕円 545"/>
        <xdr:cNvSpPr/>
      </xdr:nvSpPr>
      <xdr:spPr>
        <a:xfrm>
          <a:off x="14541500" y="64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95076</xdr:rowOff>
    </xdr:from>
    <xdr:ext cx="534377" cy="259045"/>
    <xdr:sp macro="" textlink="">
      <xdr:nvSpPr>
        <xdr:cNvPr id="547" name="テキスト ボックス 546"/>
        <xdr:cNvSpPr txBox="1"/>
      </xdr:nvSpPr>
      <xdr:spPr>
        <a:xfrm>
          <a:off x="14325111" y="62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59804</xdr:rowOff>
    </xdr:from>
    <xdr:to>
      <xdr:col>72</xdr:col>
      <xdr:colOff>38100</xdr:colOff>
      <xdr:row>38</xdr:row>
      <xdr:rowOff>161404</xdr:rowOff>
    </xdr:to>
    <xdr:sp macro="" textlink="">
      <xdr:nvSpPr>
        <xdr:cNvPr id="548" name="楕円 547"/>
        <xdr:cNvSpPr/>
      </xdr:nvSpPr>
      <xdr:spPr>
        <a:xfrm>
          <a:off x="13652500" y="65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6481</xdr:rowOff>
    </xdr:from>
    <xdr:ext cx="469744" cy="259045"/>
    <xdr:sp macro="" textlink="">
      <xdr:nvSpPr>
        <xdr:cNvPr id="549" name="テキスト ボックス 548"/>
        <xdr:cNvSpPr txBox="1"/>
      </xdr:nvSpPr>
      <xdr:spPr>
        <a:xfrm>
          <a:off x="13468428" y="63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146748</xdr:rowOff>
    </xdr:from>
    <xdr:to>
      <xdr:col>67</xdr:col>
      <xdr:colOff>101600</xdr:colOff>
      <xdr:row>39</xdr:row>
      <xdr:rowOff>76898</xdr:rowOff>
    </xdr:to>
    <xdr:sp macro="" textlink="">
      <xdr:nvSpPr>
        <xdr:cNvPr id="550" name="楕円 549"/>
        <xdr:cNvSpPr/>
      </xdr:nvSpPr>
      <xdr:spPr>
        <a:xfrm>
          <a:off x="12763500" y="66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68025</xdr:rowOff>
    </xdr:from>
    <xdr:ext cx="469744" cy="259045"/>
    <xdr:sp macro="" textlink="">
      <xdr:nvSpPr>
        <xdr:cNvPr id="551" name="テキスト ボックス 550"/>
        <xdr:cNvSpPr txBox="1"/>
      </xdr:nvSpPr>
      <xdr:spPr>
        <a:xfrm>
          <a:off x="12579428" y="67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11252</xdr:rowOff>
    </xdr:from>
    <xdr:to>
      <xdr:col>85</xdr:col>
      <xdr:colOff>127000</xdr:colOff>
      <xdr:row>70</xdr:row>
      <xdr:rowOff>67119</xdr:rowOff>
    </xdr:to>
    <xdr:cxnSp macro="">
      <xdr:nvCxnSpPr>
        <xdr:cNvPr id="629" name="直線コネクタ 628"/>
        <xdr:cNvCxnSpPr/>
      </xdr:nvCxnSpPr>
      <xdr:spPr>
        <a:xfrm flipV="1">
          <a:off x="15481300" y="12012752"/>
          <a:ext cx="8382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52794</xdr:rowOff>
    </xdr:from>
    <xdr:to>
      <xdr:col>81</xdr:col>
      <xdr:colOff>50800</xdr:colOff>
      <xdr:row>70</xdr:row>
      <xdr:rowOff>67119</xdr:rowOff>
    </xdr:to>
    <xdr:cxnSp macro="">
      <xdr:nvCxnSpPr>
        <xdr:cNvPr id="632" name="直線コネクタ 631"/>
        <xdr:cNvCxnSpPr/>
      </xdr:nvCxnSpPr>
      <xdr:spPr>
        <a:xfrm>
          <a:off x="14592300" y="12054294"/>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4483</xdr:rowOff>
    </xdr:from>
    <xdr:to>
      <xdr:col>76</xdr:col>
      <xdr:colOff>114300</xdr:colOff>
      <xdr:row>70</xdr:row>
      <xdr:rowOff>52794</xdr:rowOff>
    </xdr:to>
    <xdr:cxnSp macro="">
      <xdr:nvCxnSpPr>
        <xdr:cNvPr id="635" name="直線コネクタ 634"/>
        <xdr:cNvCxnSpPr/>
      </xdr:nvCxnSpPr>
      <xdr:spPr>
        <a:xfrm>
          <a:off x="13703300" y="12005983"/>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4483</xdr:rowOff>
    </xdr:from>
    <xdr:to>
      <xdr:col>71</xdr:col>
      <xdr:colOff>177800</xdr:colOff>
      <xdr:row>70</xdr:row>
      <xdr:rowOff>10046</xdr:rowOff>
    </xdr:to>
    <xdr:cxnSp macro="">
      <xdr:nvCxnSpPr>
        <xdr:cNvPr id="638" name="直線コネクタ 637"/>
        <xdr:cNvCxnSpPr/>
      </xdr:nvCxnSpPr>
      <xdr:spPr>
        <a:xfrm flipV="1">
          <a:off x="12814300" y="12005983"/>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131902</xdr:rowOff>
    </xdr:from>
    <xdr:to>
      <xdr:col>85</xdr:col>
      <xdr:colOff>177800</xdr:colOff>
      <xdr:row>70</xdr:row>
      <xdr:rowOff>62052</xdr:rowOff>
    </xdr:to>
    <xdr:sp macro="" textlink="">
      <xdr:nvSpPr>
        <xdr:cNvPr id="648" name="楕円 647"/>
        <xdr:cNvSpPr/>
      </xdr:nvSpPr>
      <xdr:spPr>
        <a:xfrm>
          <a:off x="16268700" y="119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84929</xdr:rowOff>
    </xdr:from>
    <xdr:ext cx="599010" cy="259045"/>
    <xdr:sp macro="" textlink="">
      <xdr:nvSpPr>
        <xdr:cNvPr id="649" name="公債費該当値テキスト"/>
        <xdr:cNvSpPr txBox="1"/>
      </xdr:nvSpPr>
      <xdr:spPr>
        <a:xfrm>
          <a:off x="16370300" y="119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16319</xdr:rowOff>
    </xdr:from>
    <xdr:to>
      <xdr:col>81</xdr:col>
      <xdr:colOff>101600</xdr:colOff>
      <xdr:row>70</xdr:row>
      <xdr:rowOff>117919</xdr:rowOff>
    </xdr:to>
    <xdr:sp macro="" textlink="">
      <xdr:nvSpPr>
        <xdr:cNvPr id="650" name="楕円 649"/>
        <xdr:cNvSpPr/>
      </xdr:nvSpPr>
      <xdr:spPr>
        <a:xfrm>
          <a:off x="15430500" y="120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134446</xdr:rowOff>
    </xdr:from>
    <xdr:ext cx="599010" cy="259045"/>
    <xdr:sp macro="" textlink="">
      <xdr:nvSpPr>
        <xdr:cNvPr id="651" name="テキスト ボックス 650"/>
        <xdr:cNvSpPr txBox="1"/>
      </xdr:nvSpPr>
      <xdr:spPr>
        <a:xfrm>
          <a:off x="15181795" y="1179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1994</xdr:rowOff>
    </xdr:from>
    <xdr:to>
      <xdr:col>76</xdr:col>
      <xdr:colOff>165100</xdr:colOff>
      <xdr:row>70</xdr:row>
      <xdr:rowOff>103594</xdr:rowOff>
    </xdr:to>
    <xdr:sp macro="" textlink="">
      <xdr:nvSpPr>
        <xdr:cNvPr id="652" name="楕円 651"/>
        <xdr:cNvSpPr/>
      </xdr:nvSpPr>
      <xdr:spPr>
        <a:xfrm>
          <a:off x="14541500" y="120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120121</xdr:rowOff>
    </xdr:from>
    <xdr:ext cx="599010" cy="259045"/>
    <xdr:sp macro="" textlink="">
      <xdr:nvSpPr>
        <xdr:cNvPr id="653" name="テキスト ボックス 652"/>
        <xdr:cNvSpPr txBox="1"/>
      </xdr:nvSpPr>
      <xdr:spPr>
        <a:xfrm>
          <a:off x="14292795" y="1177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125133</xdr:rowOff>
    </xdr:from>
    <xdr:to>
      <xdr:col>72</xdr:col>
      <xdr:colOff>38100</xdr:colOff>
      <xdr:row>70</xdr:row>
      <xdr:rowOff>55283</xdr:rowOff>
    </xdr:to>
    <xdr:sp macro="" textlink="">
      <xdr:nvSpPr>
        <xdr:cNvPr id="654" name="楕円 653"/>
        <xdr:cNvSpPr/>
      </xdr:nvSpPr>
      <xdr:spPr>
        <a:xfrm>
          <a:off x="13652500" y="119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71810</xdr:rowOff>
    </xdr:from>
    <xdr:ext cx="599010" cy="259045"/>
    <xdr:sp macro="" textlink="">
      <xdr:nvSpPr>
        <xdr:cNvPr id="655" name="テキスト ボックス 654"/>
        <xdr:cNvSpPr txBox="1"/>
      </xdr:nvSpPr>
      <xdr:spPr>
        <a:xfrm>
          <a:off x="13403795" y="1173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130696</xdr:rowOff>
    </xdr:from>
    <xdr:to>
      <xdr:col>67</xdr:col>
      <xdr:colOff>101600</xdr:colOff>
      <xdr:row>70</xdr:row>
      <xdr:rowOff>60846</xdr:rowOff>
    </xdr:to>
    <xdr:sp macro="" textlink="">
      <xdr:nvSpPr>
        <xdr:cNvPr id="656" name="楕円 655"/>
        <xdr:cNvSpPr/>
      </xdr:nvSpPr>
      <xdr:spPr>
        <a:xfrm>
          <a:off x="12763500" y="119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77373</xdr:rowOff>
    </xdr:from>
    <xdr:ext cx="599010" cy="259045"/>
    <xdr:sp macro="" textlink="">
      <xdr:nvSpPr>
        <xdr:cNvPr id="657" name="テキスト ボックス 656"/>
        <xdr:cNvSpPr txBox="1"/>
      </xdr:nvSpPr>
      <xdr:spPr>
        <a:xfrm>
          <a:off x="12514795" y="117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115033</xdr:rowOff>
    </xdr:from>
    <xdr:to>
      <xdr:col>85</xdr:col>
      <xdr:colOff>127000</xdr:colOff>
      <xdr:row>95</xdr:row>
      <xdr:rowOff>134443</xdr:rowOff>
    </xdr:to>
    <xdr:cxnSp macro="">
      <xdr:nvCxnSpPr>
        <xdr:cNvPr id="684" name="直線コネクタ 683"/>
        <xdr:cNvCxnSpPr/>
      </xdr:nvCxnSpPr>
      <xdr:spPr>
        <a:xfrm flipV="1">
          <a:off x="15481300" y="16402783"/>
          <a:ext cx="838200" cy="1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116520</xdr:rowOff>
    </xdr:from>
    <xdr:to>
      <xdr:col>81</xdr:col>
      <xdr:colOff>50800</xdr:colOff>
      <xdr:row>95</xdr:row>
      <xdr:rowOff>134443</xdr:rowOff>
    </xdr:to>
    <xdr:cxnSp macro="">
      <xdr:nvCxnSpPr>
        <xdr:cNvPr id="687" name="直線コネクタ 686"/>
        <xdr:cNvCxnSpPr/>
      </xdr:nvCxnSpPr>
      <xdr:spPr>
        <a:xfrm>
          <a:off x="14592300" y="16404270"/>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116520</xdr:rowOff>
    </xdr:from>
    <xdr:to>
      <xdr:col>76</xdr:col>
      <xdr:colOff>114300</xdr:colOff>
      <xdr:row>96</xdr:row>
      <xdr:rowOff>60216</xdr:rowOff>
    </xdr:to>
    <xdr:cxnSp macro="">
      <xdr:nvCxnSpPr>
        <xdr:cNvPr id="690" name="直線コネクタ 689"/>
        <xdr:cNvCxnSpPr/>
      </xdr:nvCxnSpPr>
      <xdr:spPr>
        <a:xfrm flipV="1">
          <a:off x="13703300" y="16404270"/>
          <a:ext cx="8890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19937</xdr:rowOff>
    </xdr:from>
    <xdr:to>
      <xdr:col>71</xdr:col>
      <xdr:colOff>177800</xdr:colOff>
      <xdr:row>96</xdr:row>
      <xdr:rowOff>60216</xdr:rowOff>
    </xdr:to>
    <xdr:cxnSp macro="">
      <xdr:nvCxnSpPr>
        <xdr:cNvPr id="693" name="直線コネクタ 692"/>
        <xdr:cNvCxnSpPr/>
      </xdr:nvCxnSpPr>
      <xdr:spPr>
        <a:xfrm>
          <a:off x="12814300" y="16479137"/>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64233</xdr:rowOff>
    </xdr:from>
    <xdr:to>
      <xdr:col>85</xdr:col>
      <xdr:colOff>177800</xdr:colOff>
      <xdr:row>95</xdr:row>
      <xdr:rowOff>165833</xdr:rowOff>
    </xdr:to>
    <xdr:sp macro="" textlink="">
      <xdr:nvSpPr>
        <xdr:cNvPr id="703" name="楕円 702"/>
        <xdr:cNvSpPr/>
      </xdr:nvSpPr>
      <xdr:spPr>
        <a:xfrm>
          <a:off x="16268700" y="163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87110</xdr:rowOff>
    </xdr:from>
    <xdr:ext cx="534377" cy="259045"/>
    <xdr:sp macro="" textlink="">
      <xdr:nvSpPr>
        <xdr:cNvPr id="704" name="積立金該当値テキスト"/>
        <xdr:cNvSpPr txBox="1"/>
      </xdr:nvSpPr>
      <xdr:spPr>
        <a:xfrm>
          <a:off x="16370300" y="162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83643</xdr:rowOff>
    </xdr:from>
    <xdr:to>
      <xdr:col>81</xdr:col>
      <xdr:colOff>101600</xdr:colOff>
      <xdr:row>96</xdr:row>
      <xdr:rowOff>13793</xdr:rowOff>
    </xdr:to>
    <xdr:sp macro="" textlink="">
      <xdr:nvSpPr>
        <xdr:cNvPr id="705" name="楕円 704"/>
        <xdr:cNvSpPr/>
      </xdr:nvSpPr>
      <xdr:spPr>
        <a:xfrm>
          <a:off x="15430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30320</xdr:rowOff>
    </xdr:from>
    <xdr:ext cx="534377" cy="259045"/>
    <xdr:sp macro="" textlink="">
      <xdr:nvSpPr>
        <xdr:cNvPr id="706" name="テキスト ボックス 705"/>
        <xdr:cNvSpPr txBox="1"/>
      </xdr:nvSpPr>
      <xdr:spPr>
        <a:xfrm>
          <a:off x="15214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65720</xdr:rowOff>
    </xdr:from>
    <xdr:to>
      <xdr:col>76</xdr:col>
      <xdr:colOff>165100</xdr:colOff>
      <xdr:row>95</xdr:row>
      <xdr:rowOff>167320</xdr:rowOff>
    </xdr:to>
    <xdr:sp macro="" textlink="">
      <xdr:nvSpPr>
        <xdr:cNvPr id="707" name="楕円 706"/>
        <xdr:cNvSpPr/>
      </xdr:nvSpPr>
      <xdr:spPr>
        <a:xfrm>
          <a:off x="14541500" y="163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12397</xdr:rowOff>
    </xdr:from>
    <xdr:ext cx="534377" cy="259045"/>
    <xdr:sp macro="" textlink="">
      <xdr:nvSpPr>
        <xdr:cNvPr id="708" name="テキスト ボックス 707"/>
        <xdr:cNvSpPr txBox="1"/>
      </xdr:nvSpPr>
      <xdr:spPr>
        <a:xfrm>
          <a:off x="14325111" y="16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9416</xdr:rowOff>
    </xdr:from>
    <xdr:to>
      <xdr:col>72</xdr:col>
      <xdr:colOff>38100</xdr:colOff>
      <xdr:row>96</xdr:row>
      <xdr:rowOff>111016</xdr:rowOff>
    </xdr:to>
    <xdr:sp macro="" textlink="">
      <xdr:nvSpPr>
        <xdr:cNvPr id="709" name="楕円 708"/>
        <xdr:cNvSpPr/>
      </xdr:nvSpPr>
      <xdr:spPr>
        <a:xfrm>
          <a:off x="13652500" y="1646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127543</xdr:rowOff>
    </xdr:from>
    <xdr:ext cx="534377" cy="259045"/>
    <xdr:sp macro="" textlink="">
      <xdr:nvSpPr>
        <xdr:cNvPr id="710" name="テキスト ボックス 709"/>
        <xdr:cNvSpPr txBox="1"/>
      </xdr:nvSpPr>
      <xdr:spPr>
        <a:xfrm>
          <a:off x="13436111" y="162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140587</xdr:rowOff>
    </xdr:from>
    <xdr:to>
      <xdr:col>67</xdr:col>
      <xdr:colOff>101600</xdr:colOff>
      <xdr:row>96</xdr:row>
      <xdr:rowOff>70737</xdr:rowOff>
    </xdr:to>
    <xdr:sp macro="" textlink="">
      <xdr:nvSpPr>
        <xdr:cNvPr id="711" name="楕円 710"/>
        <xdr:cNvSpPr/>
      </xdr:nvSpPr>
      <xdr:spPr>
        <a:xfrm>
          <a:off x="12763500" y="164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87264</xdr:rowOff>
    </xdr:from>
    <xdr:ext cx="534377" cy="259045"/>
    <xdr:sp macro="" textlink="">
      <xdr:nvSpPr>
        <xdr:cNvPr id="712" name="テキスト ボックス 711"/>
        <xdr:cNvSpPr txBox="1"/>
      </xdr:nvSpPr>
      <xdr:spPr>
        <a:xfrm>
          <a:off x="12547111" y="162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133436</xdr:rowOff>
    </xdr:from>
    <xdr:to>
      <xdr:col>116</xdr:col>
      <xdr:colOff>63500</xdr:colOff>
      <xdr:row>36</xdr:row>
      <xdr:rowOff>42682</xdr:rowOff>
    </xdr:to>
    <xdr:cxnSp macro="">
      <xdr:nvCxnSpPr>
        <xdr:cNvPr id="739" name="直線コネクタ 738"/>
        <xdr:cNvCxnSpPr/>
      </xdr:nvCxnSpPr>
      <xdr:spPr>
        <a:xfrm flipV="1">
          <a:off x="21323300" y="5962736"/>
          <a:ext cx="838200" cy="2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97363</xdr:rowOff>
    </xdr:from>
    <xdr:to>
      <xdr:col>111</xdr:col>
      <xdr:colOff>177800</xdr:colOff>
      <xdr:row>36</xdr:row>
      <xdr:rowOff>42682</xdr:rowOff>
    </xdr:to>
    <xdr:cxnSp macro="">
      <xdr:nvCxnSpPr>
        <xdr:cNvPr id="742" name="直線コネクタ 741"/>
        <xdr:cNvCxnSpPr/>
      </xdr:nvCxnSpPr>
      <xdr:spPr>
        <a:xfrm>
          <a:off x="20434300" y="6098113"/>
          <a:ext cx="889000" cy="11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97363</xdr:rowOff>
    </xdr:from>
    <xdr:to>
      <xdr:col>107</xdr:col>
      <xdr:colOff>50800</xdr:colOff>
      <xdr:row>35</xdr:row>
      <xdr:rowOff>166812</xdr:rowOff>
    </xdr:to>
    <xdr:cxnSp macro="">
      <xdr:nvCxnSpPr>
        <xdr:cNvPr id="745" name="直線コネクタ 744"/>
        <xdr:cNvCxnSpPr/>
      </xdr:nvCxnSpPr>
      <xdr:spPr>
        <a:xfrm flipV="1">
          <a:off x="19545300" y="6098113"/>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166812</xdr:rowOff>
    </xdr:from>
    <xdr:to>
      <xdr:col>102</xdr:col>
      <xdr:colOff>114300</xdr:colOff>
      <xdr:row>36</xdr:row>
      <xdr:rowOff>71257</xdr:rowOff>
    </xdr:to>
    <xdr:cxnSp macro="">
      <xdr:nvCxnSpPr>
        <xdr:cNvPr id="748" name="直線コネクタ 747"/>
        <xdr:cNvCxnSpPr/>
      </xdr:nvCxnSpPr>
      <xdr:spPr>
        <a:xfrm flipV="1">
          <a:off x="18656300" y="6167562"/>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82636</xdr:rowOff>
    </xdr:from>
    <xdr:to>
      <xdr:col>116</xdr:col>
      <xdr:colOff>114300</xdr:colOff>
      <xdr:row>35</xdr:row>
      <xdr:rowOff>12786</xdr:rowOff>
    </xdr:to>
    <xdr:sp macro="" textlink="">
      <xdr:nvSpPr>
        <xdr:cNvPr id="758" name="楕円 757"/>
        <xdr:cNvSpPr/>
      </xdr:nvSpPr>
      <xdr:spPr>
        <a:xfrm>
          <a:off x="22110700" y="59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105513</xdr:rowOff>
    </xdr:from>
    <xdr:ext cx="534377" cy="259045"/>
    <xdr:sp macro="" textlink="">
      <xdr:nvSpPr>
        <xdr:cNvPr id="759" name="投資及び出資金該当値テキスト"/>
        <xdr:cNvSpPr txBox="1"/>
      </xdr:nvSpPr>
      <xdr:spPr>
        <a:xfrm>
          <a:off x="22212300" y="57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163332</xdr:rowOff>
    </xdr:from>
    <xdr:to>
      <xdr:col>112</xdr:col>
      <xdr:colOff>38100</xdr:colOff>
      <xdr:row>36</xdr:row>
      <xdr:rowOff>93482</xdr:rowOff>
    </xdr:to>
    <xdr:sp macro="" textlink="">
      <xdr:nvSpPr>
        <xdr:cNvPr id="760" name="楕円 759"/>
        <xdr:cNvSpPr/>
      </xdr:nvSpPr>
      <xdr:spPr>
        <a:xfrm>
          <a:off x="21272500" y="61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110009</xdr:rowOff>
    </xdr:from>
    <xdr:ext cx="469744" cy="259045"/>
    <xdr:sp macro="" textlink="">
      <xdr:nvSpPr>
        <xdr:cNvPr id="761" name="テキスト ボックス 760"/>
        <xdr:cNvSpPr txBox="1"/>
      </xdr:nvSpPr>
      <xdr:spPr>
        <a:xfrm>
          <a:off x="21088428" y="59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46563</xdr:rowOff>
    </xdr:from>
    <xdr:to>
      <xdr:col>107</xdr:col>
      <xdr:colOff>101600</xdr:colOff>
      <xdr:row>35</xdr:row>
      <xdr:rowOff>148163</xdr:rowOff>
    </xdr:to>
    <xdr:sp macro="" textlink="">
      <xdr:nvSpPr>
        <xdr:cNvPr id="762" name="楕円 761"/>
        <xdr:cNvSpPr/>
      </xdr:nvSpPr>
      <xdr:spPr>
        <a:xfrm>
          <a:off x="20383500" y="60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164690</xdr:rowOff>
    </xdr:from>
    <xdr:ext cx="534377" cy="259045"/>
    <xdr:sp macro="" textlink="">
      <xdr:nvSpPr>
        <xdr:cNvPr id="763" name="テキスト ボックス 762"/>
        <xdr:cNvSpPr txBox="1"/>
      </xdr:nvSpPr>
      <xdr:spPr>
        <a:xfrm>
          <a:off x="20167111" y="58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116012</xdr:rowOff>
    </xdr:from>
    <xdr:to>
      <xdr:col>102</xdr:col>
      <xdr:colOff>165100</xdr:colOff>
      <xdr:row>36</xdr:row>
      <xdr:rowOff>46162</xdr:rowOff>
    </xdr:to>
    <xdr:sp macro="" textlink="">
      <xdr:nvSpPr>
        <xdr:cNvPr id="764" name="楕円 763"/>
        <xdr:cNvSpPr/>
      </xdr:nvSpPr>
      <xdr:spPr>
        <a:xfrm>
          <a:off x="19494500" y="61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62689</xdr:rowOff>
    </xdr:from>
    <xdr:ext cx="534377" cy="259045"/>
    <xdr:sp macro="" textlink="">
      <xdr:nvSpPr>
        <xdr:cNvPr id="765" name="テキスト ボックス 764"/>
        <xdr:cNvSpPr txBox="1"/>
      </xdr:nvSpPr>
      <xdr:spPr>
        <a:xfrm>
          <a:off x="19278111" y="58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20457</xdr:rowOff>
    </xdr:from>
    <xdr:to>
      <xdr:col>98</xdr:col>
      <xdr:colOff>38100</xdr:colOff>
      <xdr:row>36</xdr:row>
      <xdr:rowOff>122057</xdr:rowOff>
    </xdr:to>
    <xdr:sp macro="" textlink="">
      <xdr:nvSpPr>
        <xdr:cNvPr id="766" name="楕円 765"/>
        <xdr:cNvSpPr/>
      </xdr:nvSpPr>
      <xdr:spPr>
        <a:xfrm>
          <a:off x="18605500" y="6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138584</xdr:rowOff>
    </xdr:from>
    <xdr:ext cx="469744" cy="259045"/>
    <xdr:sp macro="" textlink="">
      <xdr:nvSpPr>
        <xdr:cNvPr id="767" name="テキスト ボックス 766"/>
        <xdr:cNvSpPr txBox="1"/>
      </xdr:nvSpPr>
      <xdr:spPr>
        <a:xfrm>
          <a:off x="18421428" y="59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109258</xdr:rowOff>
    </xdr:from>
    <xdr:to>
      <xdr:col>116</xdr:col>
      <xdr:colOff>63500</xdr:colOff>
      <xdr:row>55</xdr:row>
      <xdr:rowOff>147930</xdr:rowOff>
    </xdr:to>
    <xdr:cxnSp macro="">
      <xdr:nvCxnSpPr>
        <xdr:cNvPr id="796" name="直線コネクタ 795"/>
        <xdr:cNvCxnSpPr/>
      </xdr:nvCxnSpPr>
      <xdr:spPr>
        <a:xfrm flipV="1">
          <a:off x="21323300" y="9539008"/>
          <a:ext cx="8382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147930</xdr:rowOff>
    </xdr:from>
    <xdr:to>
      <xdr:col>111</xdr:col>
      <xdr:colOff>177800</xdr:colOff>
      <xdr:row>56</xdr:row>
      <xdr:rowOff>23305</xdr:rowOff>
    </xdr:to>
    <xdr:cxnSp macro="">
      <xdr:nvCxnSpPr>
        <xdr:cNvPr id="799" name="直線コネクタ 798"/>
        <xdr:cNvCxnSpPr/>
      </xdr:nvCxnSpPr>
      <xdr:spPr>
        <a:xfrm flipV="1">
          <a:off x="20434300" y="9577680"/>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23305</xdr:rowOff>
    </xdr:from>
    <xdr:to>
      <xdr:col>107</xdr:col>
      <xdr:colOff>50800</xdr:colOff>
      <xdr:row>56</xdr:row>
      <xdr:rowOff>92037</xdr:rowOff>
    </xdr:to>
    <xdr:cxnSp macro="">
      <xdr:nvCxnSpPr>
        <xdr:cNvPr id="802" name="直線コネクタ 801"/>
        <xdr:cNvCxnSpPr/>
      </xdr:nvCxnSpPr>
      <xdr:spPr>
        <a:xfrm flipV="1">
          <a:off x="19545300" y="9624505"/>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91694</xdr:rowOff>
    </xdr:from>
    <xdr:to>
      <xdr:col>102</xdr:col>
      <xdr:colOff>114300</xdr:colOff>
      <xdr:row>56</xdr:row>
      <xdr:rowOff>92037</xdr:rowOff>
    </xdr:to>
    <xdr:cxnSp macro="">
      <xdr:nvCxnSpPr>
        <xdr:cNvPr id="805" name="直線コネクタ 804"/>
        <xdr:cNvCxnSpPr/>
      </xdr:nvCxnSpPr>
      <xdr:spPr>
        <a:xfrm>
          <a:off x="18656300" y="969289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58458</xdr:rowOff>
    </xdr:from>
    <xdr:to>
      <xdr:col>116</xdr:col>
      <xdr:colOff>114300</xdr:colOff>
      <xdr:row>55</xdr:row>
      <xdr:rowOff>160058</xdr:rowOff>
    </xdr:to>
    <xdr:sp macro="" textlink="">
      <xdr:nvSpPr>
        <xdr:cNvPr id="815" name="楕円 814"/>
        <xdr:cNvSpPr/>
      </xdr:nvSpPr>
      <xdr:spPr>
        <a:xfrm>
          <a:off x="22110700" y="9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81335</xdr:rowOff>
    </xdr:from>
    <xdr:ext cx="534377" cy="259045"/>
    <xdr:sp macro="" textlink="">
      <xdr:nvSpPr>
        <xdr:cNvPr id="816" name="貸付金該当値テキスト"/>
        <xdr:cNvSpPr txBox="1"/>
      </xdr:nvSpPr>
      <xdr:spPr>
        <a:xfrm>
          <a:off x="22212300" y="93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97130</xdr:rowOff>
    </xdr:from>
    <xdr:to>
      <xdr:col>112</xdr:col>
      <xdr:colOff>38100</xdr:colOff>
      <xdr:row>56</xdr:row>
      <xdr:rowOff>27280</xdr:rowOff>
    </xdr:to>
    <xdr:sp macro="" textlink="">
      <xdr:nvSpPr>
        <xdr:cNvPr id="817" name="楕円 816"/>
        <xdr:cNvSpPr/>
      </xdr:nvSpPr>
      <xdr:spPr>
        <a:xfrm>
          <a:off x="21272500" y="95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43807</xdr:rowOff>
    </xdr:from>
    <xdr:ext cx="534377" cy="259045"/>
    <xdr:sp macro="" textlink="">
      <xdr:nvSpPr>
        <xdr:cNvPr id="818" name="テキスト ボックス 817"/>
        <xdr:cNvSpPr txBox="1"/>
      </xdr:nvSpPr>
      <xdr:spPr>
        <a:xfrm>
          <a:off x="21056111" y="93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143955</xdr:rowOff>
    </xdr:from>
    <xdr:to>
      <xdr:col>107</xdr:col>
      <xdr:colOff>101600</xdr:colOff>
      <xdr:row>56</xdr:row>
      <xdr:rowOff>74105</xdr:rowOff>
    </xdr:to>
    <xdr:sp macro="" textlink="">
      <xdr:nvSpPr>
        <xdr:cNvPr id="819" name="楕円 818"/>
        <xdr:cNvSpPr/>
      </xdr:nvSpPr>
      <xdr:spPr>
        <a:xfrm>
          <a:off x="20383500" y="9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90632</xdr:rowOff>
    </xdr:from>
    <xdr:ext cx="534377" cy="259045"/>
    <xdr:sp macro="" textlink="">
      <xdr:nvSpPr>
        <xdr:cNvPr id="820" name="テキスト ボックス 819"/>
        <xdr:cNvSpPr txBox="1"/>
      </xdr:nvSpPr>
      <xdr:spPr>
        <a:xfrm>
          <a:off x="20167111" y="93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41237</xdr:rowOff>
    </xdr:from>
    <xdr:to>
      <xdr:col>102</xdr:col>
      <xdr:colOff>165100</xdr:colOff>
      <xdr:row>56</xdr:row>
      <xdr:rowOff>142837</xdr:rowOff>
    </xdr:to>
    <xdr:sp macro="" textlink="">
      <xdr:nvSpPr>
        <xdr:cNvPr id="821" name="楕円 820"/>
        <xdr:cNvSpPr/>
      </xdr:nvSpPr>
      <xdr:spPr>
        <a:xfrm>
          <a:off x="19494500" y="96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159364</xdr:rowOff>
    </xdr:from>
    <xdr:ext cx="534377" cy="259045"/>
    <xdr:sp macro="" textlink="">
      <xdr:nvSpPr>
        <xdr:cNvPr id="822" name="テキスト ボックス 821"/>
        <xdr:cNvSpPr txBox="1"/>
      </xdr:nvSpPr>
      <xdr:spPr>
        <a:xfrm>
          <a:off x="19278111" y="941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40894</xdr:rowOff>
    </xdr:from>
    <xdr:to>
      <xdr:col>98</xdr:col>
      <xdr:colOff>38100</xdr:colOff>
      <xdr:row>56</xdr:row>
      <xdr:rowOff>142494</xdr:rowOff>
    </xdr:to>
    <xdr:sp macro="" textlink="">
      <xdr:nvSpPr>
        <xdr:cNvPr id="823" name="楕円 822"/>
        <xdr:cNvSpPr/>
      </xdr:nvSpPr>
      <xdr:spPr>
        <a:xfrm>
          <a:off x="18605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159021</xdr:rowOff>
    </xdr:from>
    <xdr:ext cx="534377" cy="259045"/>
    <xdr:sp macro="" textlink="">
      <xdr:nvSpPr>
        <xdr:cNvPr id="824" name="テキスト ボックス 823"/>
        <xdr:cNvSpPr txBox="1"/>
      </xdr:nvSpPr>
      <xdr:spPr>
        <a:xfrm>
          <a:off x="18389111" y="94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98152</xdr:rowOff>
    </xdr:from>
    <xdr:to>
      <xdr:col>116</xdr:col>
      <xdr:colOff>62864</xdr:colOff>
      <xdr:row>78</xdr:row>
      <xdr:rowOff>141776</xdr:rowOff>
    </xdr:to>
    <xdr:cxnSp macro="">
      <xdr:nvCxnSpPr>
        <xdr:cNvPr id="849" name="直線コネクタ 848"/>
        <xdr:cNvCxnSpPr/>
      </xdr:nvCxnSpPr>
      <xdr:spPr>
        <a:xfrm flipV="1">
          <a:off x="22159595" y="12785452"/>
          <a:ext cx="1269" cy="729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145603</xdr:rowOff>
    </xdr:from>
    <xdr:ext cx="534377" cy="259045"/>
    <xdr:sp macro="" textlink="">
      <xdr:nvSpPr>
        <xdr:cNvPr id="850" name="繰出金最小値テキスト"/>
        <xdr:cNvSpPr txBox="1"/>
      </xdr:nvSpPr>
      <xdr:spPr>
        <a:xfrm>
          <a:off x="22212300" y="135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141776</xdr:rowOff>
    </xdr:from>
    <xdr:to>
      <xdr:col>116</xdr:col>
      <xdr:colOff>152400</xdr:colOff>
      <xdr:row>78</xdr:row>
      <xdr:rowOff>141776</xdr:rowOff>
    </xdr:to>
    <xdr:cxnSp macro="">
      <xdr:nvCxnSpPr>
        <xdr:cNvPr id="851" name="直線コネクタ 850"/>
        <xdr:cNvCxnSpPr/>
      </xdr:nvCxnSpPr>
      <xdr:spPr>
        <a:xfrm>
          <a:off x="22072600" y="1351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44829</xdr:rowOff>
    </xdr:from>
    <xdr:ext cx="534377" cy="259045"/>
    <xdr:sp macro="" textlink="">
      <xdr:nvSpPr>
        <xdr:cNvPr id="852" name="繰出金最大値テキスト"/>
        <xdr:cNvSpPr txBox="1"/>
      </xdr:nvSpPr>
      <xdr:spPr>
        <a:xfrm>
          <a:off x="22212300" y="125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98152</xdr:rowOff>
    </xdr:from>
    <xdr:to>
      <xdr:col>116</xdr:col>
      <xdr:colOff>152400</xdr:colOff>
      <xdr:row>74</xdr:row>
      <xdr:rowOff>98152</xdr:rowOff>
    </xdr:to>
    <xdr:cxnSp macro="">
      <xdr:nvCxnSpPr>
        <xdr:cNvPr id="853" name="直線コネクタ 852"/>
        <xdr:cNvCxnSpPr/>
      </xdr:nvCxnSpPr>
      <xdr:spPr>
        <a:xfrm>
          <a:off x="22072600" y="1278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134442</xdr:rowOff>
    </xdr:from>
    <xdr:to>
      <xdr:col>116</xdr:col>
      <xdr:colOff>63500</xdr:colOff>
      <xdr:row>75</xdr:row>
      <xdr:rowOff>2236</xdr:rowOff>
    </xdr:to>
    <xdr:cxnSp macro="">
      <xdr:nvCxnSpPr>
        <xdr:cNvPr id="854" name="直線コネクタ 853"/>
        <xdr:cNvCxnSpPr/>
      </xdr:nvCxnSpPr>
      <xdr:spPr>
        <a:xfrm>
          <a:off x="21323300" y="12307392"/>
          <a:ext cx="838200" cy="5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54525</xdr:rowOff>
    </xdr:from>
    <xdr:ext cx="534377" cy="259045"/>
    <xdr:sp macro="" textlink="">
      <xdr:nvSpPr>
        <xdr:cNvPr id="855" name="繰出金平均値テキスト"/>
        <xdr:cNvSpPr txBox="1"/>
      </xdr:nvSpPr>
      <xdr:spPr>
        <a:xfrm>
          <a:off x="22212300" y="13084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76098</xdr:rowOff>
    </xdr:from>
    <xdr:to>
      <xdr:col>116</xdr:col>
      <xdr:colOff>114300</xdr:colOff>
      <xdr:row>77</xdr:row>
      <xdr:rowOff>6248</xdr:rowOff>
    </xdr:to>
    <xdr:sp macro="" textlink="">
      <xdr:nvSpPr>
        <xdr:cNvPr id="856" name="フローチャート: 判断 855"/>
        <xdr:cNvSpPr/>
      </xdr:nvSpPr>
      <xdr:spPr>
        <a:xfrm>
          <a:off x="22110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92151</xdr:rowOff>
    </xdr:from>
    <xdr:to>
      <xdr:col>111</xdr:col>
      <xdr:colOff>177800</xdr:colOff>
      <xdr:row>71</xdr:row>
      <xdr:rowOff>134442</xdr:rowOff>
    </xdr:to>
    <xdr:cxnSp macro="">
      <xdr:nvCxnSpPr>
        <xdr:cNvPr id="857" name="直線コネクタ 856"/>
        <xdr:cNvCxnSpPr/>
      </xdr:nvCxnSpPr>
      <xdr:spPr>
        <a:xfrm>
          <a:off x="20434300" y="12265101"/>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58" name="フローチャート: 判断 857"/>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56659</xdr:rowOff>
    </xdr:from>
    <xdr:ext cx="534377" cy="259045"/>
    <xdr:sp macro="" textlink="">
      <xdr:nvSpPr>
        <xdr:cNvPr id="859" name="テキスト ボックス 858"/>
        <xdr:cNvSpPr txBox="1"/>
      </xdr:nvSpPr>
      <xdr:spPr>
        <a:xfrm>
          <a:off x="21056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92151</xdr:rowOff>
    </xdr:from>
    <xdr:to>
      <xdr:col>107</xdr:col>
      <xdr:colOff>50800</xdr:colOff>
      <xdr:row>71</xdr:row>
      <xdr:rowOff>98075</xdr:rowOff>
    </xdr:to>
    <xdr:cxnSp macro="">
      <xdr:nvCxnSpPr>
        <xdr:cNvPr id="860" name="直線コネクタ 859"/>
        <xdr:cNvCxnSpPr/>
      </xdr:nvCxnSpPr>
      <xdr:spPr>
        <a:xfrm flipV="1">
          <a:off x="19545300" y="12265101"/>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1" name="フローチャート: 判断 860"/>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2" name="テキスト ボックス 861"/>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98075</xdr:rowOff>
    </xdr:from>
    <xdr:to>
      <xdr:col>102</xdr:col>
      <xdr:colOff>114300</xdr:colOff>
      <xdr:row>71</xdr:row>
      <xdr:rowOff>144120</xdr:rowOff>
    </xdr:to>
    <xdr:cxnSp macro="">
      <xdr:nvCxnSpPr>
        <xdr:cNvPr id="863" name="直線コネクタ 862"/>
        <xdr:cNvCxnSpPr/>
      </xdr:nvCxnSpPr>
      <xdr:spPr>
        <a:xfrm flipV="1">
          <a:off x="18656300" y="12271025"/>
          <a:ext cx="889000" cy="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4" name="フローチャート: 判断 863"/>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26446</xdr:rowOff>
    </xdr:from>
    <xdr:ext cx="534377" cy="259045"/>
    <xdr:sp macro="" textlink="">
      <xdr:nvSpPr>
        <xdr:cNvPr id="865" name="テキスト ボックス 864"/>
        <xdr:cNvSpPr txBox="1"/>
      </xdr:nvSpPr>
      <xdr:spPr>
        <a:xfrm>
          <a:off x="19278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6" name="フローチャート: 判断 865"/>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16006</xdr:rowOff>
    </xdr:from>
    <xdr:ext cx="534377" cy="259045"/>
    <xdr:sp macro="" textlink="">
      <xdr:nvSpPr>
        <xdr:cNvPr id="867" name="テキスト ボックス 866"/>
        <xdr:cNvSpPr txBox="1"/>
      </xdr:nvSpPr>
      <xdr:spPr>
        <a:xfrm>
          <a:off x="18389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122886</xdr:rowOff>
    </xdr:from>
    <xdr:to>
      <xdr:col>116</xdr:col>
      <xdr:colOff>114300</xdr:colOff>
      <xdr:row>75</xdr:row>
      <xdr:rowOff>53036</xdr:rowOff>
    </xdr:to>
    <xdr:sp macro="" textlink="">
      <xdr:nvSpPr>
        <xdr:cNvPr id="873" name="楕円 872"/>
        <xdr:cNvSpPr/>
      </xdr:nvSpPr>
      <xdr:spPr>
        <a:xfrm>
          <a:off x="22110700" y="12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37813</xdr:rowOff>
    </xdr:from>
    <xdr:ext cx="534377" cy="259045"/>
    <xdr:sp macro="" textlink="">
      <xdr:nvSpPr>
        <xdr:cNvPr id="874" name="繰出金該当値テキスト"/>
        <xdr:cNvSpPr txBox="1"/>
      </xdr:nvSpPr>
      <xdr:spPr>
        <a:xfrm>
          <a:off x="22212300" y="127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83642</xdr:rowOff>
    </xdr:from>
    <xdr:to>
      <xdr:col>112</xdr:col>
      <xdr:colOff>38100</xdr:colOff>
      <xdr:row>72</xdr:row>
      <xdr:rowOff>13792</xdr:rowOff>
    </xdr:to>
    <xdr:sp macro="" textlink="">
      <xdr:nvSpPr>
        <xdr:cNvPr id="875" name="楕円 874"/>
        <xdr:cNvSpPr/>
      </xdr:nvSpPr>
      <xdr:spPr>
        <a:xfrm>
          <a:off x="21272500" y="122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30319</xdr:rowOff>
    </xdr:from>
    <xdr:ext cx="534377" cy="259045"/>
    <xdr:sp macro="" textlink="">
      <xdr:nvSpPr>
        <xdr:cNvPr id="876" name="テキスト ボックス 875"/>
        <xdr:cNvSpPr txBox="1"/>
      </xdr:nvSpPr>
      <xdr:spPr>
        <a:xfrm>
          <a:off x="21056111" y="120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41351</xdr:rowOff>
    </xdr:from>
    <xdr:to>
      <xdr:col>107</xdr:col>
      <xdr:colOff>101600</xdr:colOff>
      <xdr:row>71</xdr:row>
      <xdr:rowOff>142951</xdr:rowOff>
    </xdr:to>
    <xdr:sp macro="" textlink="">
      <xdr:nvSpPr>
        <xdr:cNvPr id="877" name="楕円 876"/>
        <xdr:cNvSpPr/>
      </xdr:nvSpPr>
      <xdr:spPr>
        <a:xfrm>
          <a:off x="20383500" y="122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159478</xdr:rowOff>
    </xdr:from>
    <xdr:ext cx="534377" cy="259045"/>
    <xdr:sp macro="" textlink="">
      <xdr:nvSpPr>
        <xdr:cNvPr id="878" name="テキスト ボックス 877"/>
        <xdr:cNvSpPr txBox="1"/>
      </xdr:nvSpPr>
      <xdr:spPr>
        <a:xfrm>
          <a:off x="20167111" y="119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47275</xdr:rowOff>
    </xdr:from>
    <xdr:to>
      <xdr:col>102</xdr:col>
      <xdr:colOff>165100</xdr:colOff>
      <xdr:row>71</xdr:row>
      <xdr:rowOff>148875</xdr:rowOff>
    </xdr:to>
    <xdr:sp macro="" textlink="">
      <xdr:nvSpPr>
        <xdr:cNvPr id="879" name="楕円 878"/>
        <xdr:cNvSpPr/>
      </xdr:nvSpPr>
      <xdr:spPr>
        <a:xfrm>
          <a:off x="19494500" y="122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165402</xdr:rowOff>
    </xdr:from>
    <xdr:ext cx="534377" cy="259045"/>
    <xdr:sp macro="" textlink="">
      <xdr:nvSpPr>
        <xdr:cNvPr id="880" name="テキスト ボックス 879"/>
        <xdr:cNvSpPr txBox="1"/>
      </xdr:nvSpPr>
      <xdr:spPr>
        <a:xfrm>
          <a:off x="19278111" y="119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93320</xdr:rowOff>
    </xdr:from>
    <xdr:to>
      <xdr:col>98</xdr:col>
      <xdr:colOff>38100</xdr:colOff>
      <xdr:row>72</xdr:row>
      <xdr:rowOff>23470</xdr:rowOff>
    </xdr:to>
    <xdr:sp macro="" textlink="">
      <xdr:nvSpPr>
        <xdr:cNvPr id="881" name="楕円 880"/>
        <xdr:cNvSpPr/>
      </xdr:nvSpPr>
      <xdr:spPr>
        <a:xfrm>
          <a:off x="18605500" y="122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39997</xdr:rowOff>
    </xdr:from>
    <xdr:ext cx="534377" cy="259045"/>
    <xdr:sp macro="" textlink="">
      <xdr:nvSpPr>
        <xdr:cNvPr id="882" name="テキスト ボックス 881"/>
        <xdr:cNvSpPr txBox="1"/>
      </xdr:nvSpPr>
      <xdr:spPr>
        <a:xfrm>
          <a:off x="18389111" y="1204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人件費は</a:t>
          </a:r>
          <a:r>
            <a:rPr kumimoji="1" lang="ja-JP" altLang="en-US" sz="1100">
              <a:solidFill>
                <a:sysClr val="windowText" lastClr="000000"/>
              </a:solidFill>
              <a:effectLst/>
              <a:latin typeface="+mn-lt"/>
              <a:ea typeface="+mn-ea"/>
              <a:cs typeface="+mn-cs"/>
            </a:rPr>
            <a:t>、会計年度任用職員制度開始による性質区分の変更</a:t>
          </a:r>
          <a:r>
            <a:rPr kumimoji="1" lang="ja-JP" altLang="ja-JP" sz="1100">
              <a:solidFill>
                <a:sysClr val="windowText" lastClr="000000"/>
              </a:solidFill>
              <a:effectLst/>
              <a:latin typeface="+mn-lt"/>
              <a:ea typeface="+mn-ea"/>
              <a:cs typeface="+mn-cs"/>
            </a:rPr>
            <a:t>などから、公債費についても、人口減少の進行に加え、</a:t>
          </a:r>
          <a:r>
            <a:rPr lang="ja-JP" altLang="ja-JP" sz="1100" b="0" i="0" baseline="0">
              <a:solidFill>
                <a:sysClr val="windowText" lastClr="000000"/>
              </a:solidFill>
              <a:effectLst/>
              <a:latin typeface="+mn-lt"/>
              <a:ea typeface="+mn-ea"/>
              <a:cs typeface="+mn-cs"/>
            </a:rPr>
            <a:t>本市は</a:t>
          </a:r>
          <a:r>
            <a:rPr kumimoji="1" lang="ja-JP" altLang="ja-JP" sz="1100">
              <a:solidFill>
                <a:sysClr val="windowText" lastClr="000000"/>
              </a:solidFill>
              <a:effectLst/>
              <a:latin typeface="+mn-lt"/>
              <a:ea typeface="+mn-ea"/>
              <a:cs typeface="+mn-cs"/>
            </a:rPr>
            <a:t>離島であるため、毎年の道路や漁港などの建設事業</a:t>
          </a:r>
          <a:r>
            <a:rPr lang="ja-JP" altLang="ja-JP" sz="1100" b="0" i="0" baseline="0">
              <a:solidFill>
                <a:sysClr val="windowText" lastClr="000000"/>
              </a:solidFill>
              <a:effectLst/>
              <a:latin typeface="+mn-lt"/>
              <a:ea typeface="+mn-ea"/>
              <a:cs typeface="+mn-cs"/>
            </a:rPr>
            <a:t>の実施等に伴う地方債</a:t>
          </a:r>
          <a:r>
            <a:rPr lang="ja-JP" altLang="en-US" sz="1100" b="0" i="0" baseline="0">
              <a:solidFill>
                <a:sysClr val="windowText" lastClr="000000"/>
              </a:solidFill>
              <a:effectLst/>
              <a:latin typeface="+mn-lt"/>
              <a:ea typeface="+mn-ea"/>
              <a:cs typeface="+mn-cs"/>
            </a:rPr>
            <a:t>活用が不可欠であることから</a:t>
          </a:r>
          <a:r>
            <a:rPr lang="ja-JP" altLang="ja-JP" sz="1100" b="0" i="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類似団体の中で最も住民一人当たりのコストが高くなっている。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普通建設事業については離島であるがゆえの生活インフラ整備等のほか、</a:t>
          </a:r>
          <a:r>
            <a:rPr kumimoji="1" lang="ja-JP" altLang="en-US" sz="1100">
              <a:solidFill>
                <a:sysClr val="windowText" lastClr="000000"/>
              </a:solidFill>
              <a:effectLst/>
              <a:latin typeface="+mn-lt"/>
              <a:ea typeface="+mn-ea"/>
              <a:cs typeface="+mn-cs"/>
            </a:rPr>
            <a:t>佐渡中央文化会館大規模修繕</a:t>
          </a:r>
          <a:r>
            <a:rPr kumimoji="1" lang="ja-JP" altLang="ja-JP" sz="1100">
              <a:solidFill>
                <a:sysClr val="windowText" lastClr="000000"/>
              </a:solidFill>
              <a:effectLst/>
              <a:latin typeface="+mn-lt"/>
              <a:ea typeface="+mn-ea"/>
              <a:cs typeface="+mn-cs"/>
            </a:rPr>
            <a:t>の実施もあり、類似団体平均値を上回っている。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令和２年度から下水道事業が公営企業（法適用）となり、繰出金が大幅に減少したことに伴い、補助費等が大幅に増加した。</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53,055
52,824
855.68
52,856,051
50,787,651
1,225,444
26,167,516
51,360,997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10313</xdr:rowOff>
    </xdr:from>
    <xdr:to>
      <xdr:col>24</xdr:col>
      <xdr:colOff>63500</xdr:colOff>
      <xdr:row>35</xdr:row>
      <xdr:rowOff>75692</xdr:rowOff>
    </xdr:to>
    <xdr:cxnSp macro="">
      <xdr:nvCxnSpPr>
        <xdr:cNvPr id="59" name="直線コネクタ 58"/>
        <xdr:cNvCxnSpPr/>
      </xdr:nvCxnSpPr>
      <xdr:spPr>
        <a:xfrm flipV="1">
          <a:off x="3797300" y="6011063"/>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75692</xdr:rowOff>
    </xdr:from>
    <xdr:to>
      <xdr:col>19</xdr:col>
      <xdr:colOff>177800</xdr:colOff>
      <xdr:row>35</xdr:row>
      <xdr:rowOff>145186</xdr:rowOff>
    </xdr:to>
    <xdr:cxnSp macro="">
      <xdr:nvCxnSpPr>
        <xdr:cNvPr id="62" name="直線コネクタ 61"/>
        <xdr:cNvCxnSpPr/>
      </xdr:nvCxnSpPr>
      <xdr:spPr>
        <a:xfrm flipV="1">
          <a:off x="2908300" y="607644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83464</xdr:rowOff>
    </xdr:from>
    <xdr:to>
      <xdr:col>15</xdr:col>
      <xdr:colOff>50800</xdr:colOff>
      <xdr:row>35</xdr:row>
      <xdr:rowOff>145186</xdr:rowOff>
    </xdr:to>
    <xdr:cxnSp macro="">
      <xdr:nvCxnSpPr>
        <xdr:cNvPr id="65" name="直線コネクタ 64"/>
        <xdr:cNvCxnSpPr/>
      </xdr:nvCxnSpPr>
      <xdr:spPr>
        <a:xfrm>
          <a:off x="2019300" y="608421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83464</xdr:rowOff>
    </xdr:from>
    <xdr:to>
      <xdr:col>10</xdr:col>
      <xdr:colOff>114300</xdr:colOff>
      <xdr:row>35</xdr:row>
      <xdr:rowOff>141072</xdr:rowOff>
    </xdr:to>
    <xdr:cxnSp macro="">
      <xdr:nvCxnSpPr>
        <xdr:cNvPr id="68" name="直線コネクタ 67"/>
        <xdr:cNvCxnSpPr/>
      </xdr:nvCxnSpPr>
      <xdr:spPr>
        <a:xfrm flipV="1">
          <a:off x="1130300" y="6084214"/>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130963</xdr:rowOff>
    </xdr:from>
    <xdr:to>
      <xdr:col>24</xdr:col>
      <xdr:colOff>114300</xdr:colOff>
      <xdr:row>35</xdr:row>
      <xdr:rowOff>61113</xdr:rowOff>
    </xdr:to>
    <xdr:sp macro="" textlink="">
      <xdr:nvSpPr>
        <xdr:cNvPr id="78" name="楕円 77"/>
        <xdr:cNvSpPr/>
      </xdr:nvSpPr>
      <xdr:spPr>
        <a:xfrm>
          <a:off x="4584700" y="59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153840</xdr:rowOff>
    </xdr:from>
    <xdr:ext cx="469744" cy="259045"/>
    <xdr:sp macro="" textlink="">
      <xdr:nvSpPr>
        <xdr:cNvPr id="79" name="議会費該当値テキスト"/>
        <xdr:cNvSpPr txBox="1"/>
      </xdr:nvSpPr>
      <xdr:spPr>
        <a:xfrm>
          <a:off x="4686300" y="58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24892</xdr:rowOff>
    </xdr:from>
    <xdr:to>
      <xdr:col>20</xdr:col>
      <xdr:colOff>38100</xdr:colOff>
      <xdr:row>35</xdr:row>
      <xdr:rowOff>126492</xdr:rowOff>
    </xdr:to>
    <xdr:sp macro="" textlink="">
      <xdr:nvSpPr>
        <xdr:cNvPr id="80" name="楕円 79"/>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117619</xdr:rowOff>
    </xdr:from>
    <xdr:ext cx="469744" cy="259045"/>
    <xdr:sp macro="" textlink="">
      <xdr:nvSpPr>
        <xdr:cNvPr id="81" name="テキスト ボックス 80"/>
        <xdr:cNvSpPr txBox="1"/>
      </xdr:nvSpPr>
      <xdr:spPr>
        <a:xfrm>
          <a:off x="3562428"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94386</xdr:rowOff>
    </xdr:from>
    <xdr:to>
      <xdr:col>15</xdr:col>
      <xdr:colOff>101600</xdr:colOff>
      <xdr:row>36</xdr:row>
      <xdr:rowOff>24536</xdr:rowOff>
    </xdr:to>
    <xdr:sp macro="" textlink="">
      <xdr:nvSpPr>
        <xdr:cNvPr id="82" name="楕円 81"/>
        <xdr:cNvSpPr/>
      </xdr:nvSpPr>
      <xdr:spPr>
        <a:xfrm>
          <a:off x="2857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15663</xdr:rowOff>
    </xdr:from>
    <xdr:ext cx="469744" cy="259045"/>
    <xdr:sp macro="" textlink="">
      <xdr:nvSpPr>
        <xdr:cNvPr id="83" name="テキスト ボックス 82"/>
        <xdr:cNvSpPr txBox="1"/>
      </xdr:nvSpPr>
      <xdr:spPr>
        <a:xfrm>
          <a:off x="2673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32664</xdr:rowOff>
    </xdr:from>
    <xdr:to>
      <xdr:col>10</xdr:col>
      <xdr:colOff>165100</xdr:colOff>
      <xdr:row>35</xdr:row>
      <xdr:rowOff>134264</xdr:rowOff>
    </xdr:to>
    <xdr:sp macro="" textlink="">
      <xdr:nvSpPr>
        <xdr:cNvPr id="84" name="楕円 83"/>
        <xdr:cNvSpPr/>
      </xdr:nvSpPr>
      <xdr:spPr>
        <a:xfrm>
          <a:off x="1968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125391</xdr:rowOff>
    </xdr:from>
    <xdr:ext cx="469744" cy="259045"/>
    <xdr:sp macro="" textlink="">
      <xdr:nvSpPr>
        <xdr:cNvPr id="85" name="テキスト ボックス 84"/>
        <xdr:cNvSpPr txBox="1"/>
      </xdr:nvSpPr>
      <xdr:spPr>
        <a:xfrm>
          <a:off x="1784428" y="61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90272</xdr:rowOff>
    </xdr:from>
    <xdr:to>
      <xdr:col>6</xdr:col>
      <xdr:colOff>38100</xdr:colOff>
      <xdr:row>36</xdr:row>
      <xdr:rowOff>20422</xdr:rowOff>
    </xdr:to>
    <xdr:sp macro="" textlink="">
      <xdr:nvSpPr>
        <xdr:cNvPr id="86" name="楕円 85"/>
        <xdr:cNvSpPr/>
      </xdr:nvSpPr>
      <xdr:spPr>
        <a:xfrm>
          <a:off x="1079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11549</xdr:rowOff>
    </xdr:from>
    <xdr:ext cx="469744" cy="259045"/>
    <xdr:sp macro="" textlink="">
      <xdr:nvSpPr>
        <xdr:cNvPr id="87" name="テキスト ボックス 86"/>
        <xdr:cNvSpPr txBox="1"/>
      </xdr:nvSpPr>
      <xdr:spPr>
        <a:xfrm>
          <a:off x="895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151210</xdr:rowOff>
    </xdr:from>
    <xdr:to>
      <xdr:col>24</xdr:col>
      <xdr:colOff>63500</xdr:colOff>
      <xdr:row>56</xdr:row>
      <xdr:rowOff>102754</xdr:rowOff>
    </xdr:to>
    <xdr:cxnSp macro="">
      <xdr:nvCxnSpPr>
        <xdr:cNvPr id="116" name="直線コネクタ 115"/>
        <xdr:cNvCxnSpPr/>
      </xdr:nvCxnSpPr>
      <xdr:spPr>
        <a:xfrm flipV="1">
          <a:off x="3797300" y="9238060"/>
          <a:ext cx="838200" cy="4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23754</xdr:rowOff>
    </xdr:from>
    <xdr:to>
      <xdr:col>19</xdr:col>
      <xdr:colOff>177800</xdr:colOff>
      <xdr:row>56</xdr:row>
      <xdr:rowOff>102754</xdr:rowOff>
    </xdr:to>
    <xdr:cxnSp macro="">
      <xdr:nvCxnSpPr>
        <xdr:cNvPr id="119" name="直線コネクタ 118"/>
        <xdr:cNvCxnSpPr/>
      </xdr:nvCxnSpPr>
      <xdr:spPr>
        <a:xfrm>
          <a:off x="2908300" y="9624954"/>
          <a:ext cx="8890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23754</xdr:rowOff>
    </xdr:from>
    <xdr:to>
      <xdr:col>15</xdr:col>
      <xdr:colOff>50800</xdr:colOff>
      <xdr:row>56</xdr:row>
      <xdr:rowOff>64742</xdr:rowOff>
    </xdr:to>
    <xdr:cxnSp macro="">
      <xdr:nvCxnSpPr>
        <xdr:cNvPr id="122" name="直線コネクタ 121"/>
        <xdr:cNvCxnSpPr/>
      </xdr:nvCxnSpPr>
      <xdr:spPr>
        <a:xfrm flipV="1">
          <a:off x="2019300" y="9624954"/>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64742</xdr:rowOff>
    </xdr:from>
    <xdr:to>
      <xdr:col>10</xdr:col>
      <xdr:colOff>114300</xdr:colOff>
      <xdr:row>56</xdr:row>
      <xdr:rowOff>95344</xdr:rowOff>
    </xdr:to>
    <xdr:cxnSp macro="">
      <xdr:nvCxnSpPr>
        <xdr:cNvPr id="125" name="直線コネクタ 124"/>
        <xdr:cNvCxnSpPr/>
      </xdr:nvCxnSpPr>
      <xdr:spPr>
        <a:xfrm flipV="1">
          <a:off x="1130300" y="9665942"/>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100410</xdr:rowOff>
    </xdr:from>
    <xdr:to>
      <xdr:col>24</xdr:col>
      <xdr:colOff>114300</xdr:colOff>
      <xdr:row>54</xdr:row>
      <xdr:rowOff>30560</xdr:rowOff>
    </xdr:to>
    <xdr:sp macro="" textlink="">
      <xdr:nvSpPr>
        <xdr:cNvPr id="135" name="楕円 134"/>
        <xdr:cNvSpPr/>
      </xdr:nvSpPr>
      <xdr:spPr>
        <a:xfrm>
          <a:off x="4584700" y="9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123287</xdr:rowOff>
    </xdr:from>
    <xdr:ext cx="599010" cy="259045"/>
    <xdr:sp macro="" textlink="">
      <xdr:nvSpPr>
        <xdr:cNvPr id="136" name="総務費該当値テキスト"/>
        <xdr:cNvSpPr txBox="1"/>
      </xdr:nvSpPr>
      <xdr:spPr>
        <a:xfrm>
          <a:off x="4686300" y="90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51954</xdr:rowOff>
    </xdr:from>
    <xdr:to>
      <xdr:col>20</xdr:col>
      <xdr:colOff>38100</xdr:colOff>
      <xdr:row>56</xdr:row>
      <xdr:rowOff>153554</xdr:rowOff>
    </xdr:to>
    <xdr:sp macro="" textlink="">
      <xdr:nvSpPr>
        <xdr:cNvPr id="137" name="楕円 136"/>
        <xdr:cNvSpPr/>
      </xdr:nvSpPr>
      <xdr:spPr>
        <a:xfrm>
          <a:off x="3746500" y="96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170081</xdr:rowOff>
    </xdr:from>
    <xdr:ext cx="599010" cy="259045"/>
    <xdr:sp macro="" textlink="">
      <xdr:nvSpPr>
        <xdr:cNvPr id="138" name="テキスト ボックス 137"/>
        <xdr:cNvSpPr txBox="1"/>
      </xdr:nvSpPr>
      <xdr:spPr>
        <a:xfrm>
          <a:off x="3497795" y="94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144404</xdr:rowOff>
    </xdr:from>
    <xdr:to>
      <xdr:col>15</xdr:col>
      <xdr:colOff>101600</xdr:colOff>
      <xdr:row>56</xdr:row>
      <xdr:rowOff>74554</xdr:rowOff>
    </xdr:to>
    <xdr:sp macro="" textlink="">
      <xdr:nvSpPr>
        <xdr:cNvPr id="139" name="楕円 138"/>
        <xdr:cNvSpPr/>
      </xdr:nvSpPr>
      <xdr:spPr>
        <a:xfrm>
          <a:off x="2857500" y="95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91081</xdr:rowOff>
    </xdr:from>
    <xdr:ext cx="599010" cy="259045"/>
    <xdr:sp macro="" textlink="">
      <xdr:nvSpPr>
        <xdr:cNvPr id="140" name="テキスト ボックス 139"/>
        <xdr:cNvSpPr txBox="1"/>
      </xdr:nvSpPr>
      <xdr:spPr>
        <a:xfrm>
          <a:off x="2608795" y="934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13942</xdr:rowOff>
    </xdr:from>
    <xdr:to>
      <xdr:col>10</xdr:col>
      <xdr:colOff>165100</xdr:colOff>
      <xdr:row>56</xdr:row>
      <xdr:rowOff>115542</xdr:rowOff>
    </xdr:to>
    <xdr:sp macro="" textlink="">
      <xdr:nvSpPr>
        <xdr:cNvPr id="141" name="楕円 140"/>
        <xdr:cNvSpPr/>
      </xdr:nvSpPr>
      <xdr:spPr>
        <a:xfrm>
          <a:off x="1968500" y="96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132069</xdr:rowOff>
    </xdr:from>
    <xdr:ext cx="599010" cy="259045"/>
    <xdr:sp macro="" textlink="">
      <xdr:nvSpPr>
        <xdr:cNvPr id="142" name="テキスト ボックス 141"/>
        <xdr:cNvSpPr txBox="1"/>
      </xdr:nvSpPr>
      <xdr:spPr>
        <a:xfrm>
          <a:off x="1719795" y="939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44544</xdr:rowOff>
    </xdr:from>
    <xdr:to>
      <xdr:col>6</xdr:col>
      <xdr:colOff>38100</xdr:colOff>
      <xdr:row>56</xdr:row>
      <xdr:rowOff>146144</xdr:rowOff>
    </xdr:to>
    <xdr:sp macro="" textlink="">
      <xdr:nvSpPr>
        <xdr:cNvPr id="143" name="楕円 142"/>
        <xdr:cNvSpPr/>
      </xdr:nvSpPr>
      <xdr:spPr>
        <a:xfrm>
          <a:off x="1079500" y="96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162671</xdr:rowOff>
    </xdr:from>
    <xdr:ext cx="599010" cy="259045"/>
    <xdr:sp macro="" textlink="">
      <xdr:nvSpPr>
        <xdr:cNvPr id="144" name="テキスト ボックス 143"/>
        <xdr:cNvSpPr txBox="1"/>
      </xdr:nvSpPr>
      <xdr:spPr>
        <a:xfrm>
          <a:off x="830795" y="942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76822</xdr:rowOff>
    </xdr:from>
    <xdr:to>
      <xdr:col>24</xdr:col>
      <xdr:colOff>63500</xdr:colOff>
      <xdr:row>74</xdr:row>
      <xdr:rowOff>116370</xdr:rowOff>
    </xdr:to>
    <xdr:cxnSp macro="">
      <xdr:nvCxnSpPr>
        <xdr:cNvPr id="174" name="直線コネクタ 173"/>
        <xdr:cNvCxnSpPr/>
      </xdr:nvCxnSpPr>
      <xdr:spPr>
        <a:xfrm flipV="1">
          <a:off x="3797300" y="12764122"/>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116370</xdr:rowOff>
    </xdr:from>
    <xdr:to>
      <xdr:col>19</xdr:col>
      <xdr:colOff>177800</xdr:colOff>
      <xdr:row>75</xdr:row>
      <xdr:rowOff>60274</xdr:rowOff>
    </xdr:to>
    <xdr:cxnSp macro="">
      <xdr:nvCxnSpPr>
        <xdr:cNvPr id="177" name="直線コネクタ 176"/>
        <xdr:cNvCxnSpPr/>
      </xdr:nvCxnSpPr>
      <xdr:spPr>
        <a:xfrm flipV="1">
          <a:off x="2908300" y="12803670"/>
          <a:ext cx="889000" cy="1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87732</xdr:rowOff>
    </xdr:from>
    <xdr:to>
      <xdr:col>15</xdr:col>
      <xdr:colOff>50800</xdr:colOff>
      <xdr:row>75</xdr:row>
      <xdr:rowOff>60274</xdr:rowOff>
    </xdr:to>
    <xdr:cxnSp macro="">
      <xdr:nvCxnSpPr>
        <xdr:cNvPr id="180" name="直線コネクタ 179"/>
        <xdr:cNvCxnSpPr/>
      </xdr:nvCxnSpPr>
      <xdr:spPr>
        <a:xfrm>
          <a:off x="2019300" y="12603582"/>
          <a:ext cx="889000" cy="3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87732</xdr:rowOff>
    </xdr:from>
    <xdr:to>
      <xdr:col>10</xdr:col>
      <xdr:colOff>114300</xdr:colOff>
      <xdr:row>74</xdr:row>
      <xdr:rowOff>109728</xdr:rowOff>
    </xdr:to>
    <xdr:cxnSp macro="">
      <xdr:nvCxnSpPr>
        <xdr:cNvPr id="183" name="直線コネクタ 182"/>
        <xdr:cNvCxnSpPr/>
      </xdr:nvCxnSpPr>
      <xdr:spPr>
        <a:xfrm flipV="1">
          <a:off x="1130300" y="12603582"/>
          <a:ext cx="889000" cy="1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26022</xdr:rowOff>
    </xdr:from>
    <xdr:to>
      <xdr:col>24</xdr:col>
      <xdr:colOff>114300</xdr:colOff>
      <xdr:row>74</xdr:row>
      <xdr:rowOff>127622</xdr:rowOff>
    </xdr:to>
    <xdr:sp macro="" textlink="">
      <xdr:nvSpPr>
        <xdr:cNvPr id="193" name="楕円 192"/>
        <xdr:cNvSpPr/>
      </xdr:nvSpPr>
      <xdr:spPr>
        <a:xfrm>
          <a:off x="4584700" y="127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48899</xdr:rowOff>
    </xdr:from>
    <xdr:ext cx="599010" cy="259045"/>
    <xdr:sp macro="" textlink="">
      <xdr:nvSpPr>
        <xdr:cNvPr id="194" name="民生費該当値テキスト"/>
        <xdr:cNvSpPr txBox="1"/>
      </xdr:nvSpPr>
      <xdr:spPr>
        <a:xfrm>
          <a:off x="4686300" y="1256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65570</xdr:rowOff>
    </xdr:from>
    <xdr:to>
      <xdr:col>20</xdr:col>
      <xdr:colOff>38100</xdr:colOff>
      <xdr:row>74</xdr:row>
      <xdr:rowOff>167170</xdr:rowOff>
    </xdr:to>
    <xdr:sp macro="" textlink="">
      <xdr:nvSpPr>
        <xdr:cNvPr id="195" name="楕円 194"/>
        <xdr:cNvSpPr/>
      </xdr:nvSpPr>
      <xdr:spPr>
        <a:xfrm>
          <a:off x="3746500" y="127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12247</xdr:rowOff>
    </xdr:from>
    <xdr:ext cx="599010" cy="259045"/>
    <xdr:sp macro="" textlink="">
      <xdr:nvSpPr>
        <xdr:cNvPr id="196" name="テキスト ボックス 195"/>
        <xdr:cNvSpPr txBox="1"/>
      </xdr:nvSpPr>
      <xdr:spPr>
        <a:xfrm>
          <a:off x="3497795" y="1252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9474</xdr:rowOff>
    </xdr:from>
    <xdr:to>
      <xdr:col>15</xdr:col>
      <xdr:colOff>101600</xdr:colOff>
      <xdr:row>75</xdr:row>
      <xdr:rowOff>111074</xdr:rowOff>
    </xdr:to>
    <xdr:sp macro="" textlink="">
      <xdr:nvSpPr>
        <xdr:cNvPr id="197" name="楕円 196"/>
        <xdr:cNvSpPr/>
      </xdr:nvSpPr>
      <xdr:spPr>
        <a:xfrm>
          <a:off x="2857500" y="128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127601</xdr:rowOff>
    </xdr:from>
    <xdr:ext cx="599010" cy="259045"/>
    <xdr:sp macro="" textlink="">
      <xdr:nvSpPr>
        <xdr:cNvPr id="198" name="テキスト ボックス 197"/>
        <xdr:cNvSpPr txBox="1"/>
      </xdr:nvSpPr>
      <xdr:spPr>
        <a:xfrm>
          <a:off x="2608795" y="1264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36932</xdr:rowOff>
    </xdr:from>
    <xdr:to>
      <xdr:col>10</xdr:col>
      <xdr:colOff>165100</xdr:colOff>
      <xdr:row>73</xdr:row>
      <xdr:rowOff>138532</xdr:rowOff>
    </xdr:to>
    <xdr:sp macro="" textlink="">
      <xdr:nvSpPr>
        <xdr:cNvPr id="199" name="楕円 198"/>
        <xdr:cNvSpPr/>
      </xdr:nvSpPr>
      <xdr:spPr>
        <a:xfrm>
          <a:off x="1968500" y="125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155059</xdr:rowOff>
    </xdr:from>
    <xdr:ext cx="599010" cy="259045"/>
    <xdr:sp macro="" textlink="">
      <xdr:nvSpPr>
        <xdr:cNvPr id="200" name="テキスト ボックス 199"/>
        <xdr:cNvSpPr txBox="1"/>
      </xdr:nvSpPr>
      <xdr:spPr>
        <a:xfrm>
          <a:off x="1719795" y="123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58928</xdr:rowOff>
    </xdr:from>
    <xdr:to>
      <xdr:col>6</xdr:col>
      <xdr:colOff>38100</xdr:colOff>
      <xdr:row>74</xdr:row>
      <xdr:rowOff>160528</xdr:rowOff>
    </xdr:to>
    <xdr:sp macro="" textlink="">
      <xdr:nvSpPr>
        <xdr:cNvPr id="201" name="楕円 200"/>
        <xdr:cNvSpPr/>
      </xdr:nvSpPr>
      <xdr:spPr>
        <a:xfrm>
          <a:off x="1079500" y="127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5605</xdr:rowOff>
    </xdr:from>
    <xdr:ext cx="599010" cy="259045"/>
    <xdr:sp macro="" textlink="">
      <xdr:nvSpPr>
        <xdr:cNvPr id="202" name="テキスト ボックス 201"/>
        <xdr:cNvSpPr txBox="1"/>
      </xdr:nvSpPr>
      <xdr:spPr>
        <a:xfrm>
          <a:off x="830795" y="1252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131144</xdr:rowOff>
    </xdr:from>
    <xdr:to>
      <xdr:col>24</xdr:col>
      <xdr:colOff>63500</xdr:colOff>
      <xdr:row>93</xdr:row>
      <xdr:rowOff>168939</xdr:rowOff>
    </xdr:to>
    <xdr:cxnSp macro="">
      <xdr:nvCxnSpPr>
        <xdr:cNvPr id="233" name="直線コネクタ 232"/>
        <xdr:cNvCxnSpPr/>
      </xdr:nvCxnSpPr>
      <xdr:spPr>
        <a:xfrm flipV="1">
          <a:off x="3797300" y="16075994"/>
          <a:ext cx="8382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168939</xdr:rowOff>
    </xdr:from>
    <xdr:to>
      <xdr:col>19</xdr:col>
      <xdr:colOff>177800</xdr:colOff>
      <xdr:row>94</xdr:row>
      <xdr:rowOff>15918</xdr:rowOff>
    </xdr:to>
    <xdr:cxnSp macro="">
      <xdr:nvCxnSpPr>
        <xdr:cNvPr id="236" name="直線コネクタ 235"/>
        <xdr:cNvCxnSpPr/>
      </xdr:nvCxnSpPr>
      <xdr:spPr>
        <a:xfrm flipV="1">
          <a:off x="2908300" y="16113789"/>
          <a:ext cx="889000" cy="1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170506</xdr:rowOff>
    </xdr:from>
    <xdr:to>
      <xdr:col>15</xdr:col>
      <xdr:colOff>50800</xdr:colOff>
      <xdr:row>94</xdr:row>
      <xdr:rowOff>15918</xdr:rowOff>
    </xdr:to>
    <xdr:cxnSp macro="">
      <xdr:nvCxnSpPr>
        <xdr:cNvPr id="239" name="直線コネクタ 238"/>
        <xdr:cNvCxnSpPr/>
      </xdr:nvCxnSpPr>
      <xdr:spPr>
        <a:xfrm>
          <a:off x="2019300" y="16115356"/>
          <a:ext cx="889000" cy="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170506</xdr:rowOff>
    </xdr:from>
    <xdr:to>
      <xdr:col>10</xdr:col>
      <xdr:colOff>114300</xdr:colOff>
      <xdr:row>94</xdr:row>
      <xdr:rowOff>166957</xdr:rowOff>
    </xdr:to>
    <xdr:cxnSp macro="">
      <xdr:nvCxnSpPr>
        <xdr:cNvPr id="242" name="直線コネクタ 241"/>
        <xdr:cNvCxnSpPr/>
      </xdr:nvCxnSpPr>
      <xdr:spPr>
        <a:xfrm flipV="1">
          <a:off x="1130300" y="16115356"/>
          <a:ext cx="889000" cy="1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80344</xdr:rowOff>
    </xdr:from>
    <xdr:to>
      <xdr:col>24</xdr:col>
      <xdr:colOff>114300</xdr:colOff>
      <xdr:row>94</xdr:row>
      <xdr:rowOff>10494</xdr:rowOff>
    </xdr:to>
    <xdr:sp macro="" textlink="">
      <xdr:nvSpPr>
        <xdr:cNvPr id="252" name="楕円 251"/>
        <xdr:cNvSpPr/>
      </xdr:nvSpPr>
      <xdr:spPr>
        <a:xfrm>
          <a:off x="4584700" y="160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103221</xdr:rowOff>
    </xdr:from>
    <xdr:ext cx="534377" cy="259045"/>
    <xdr:sp macro="" textlink="">
      <xdr:nvSpPr>
        <xdr:cNvPr id="253" name="衛生費該当値テキスト"/>
        <xdr:cNvSpPr txBox="1"/>
      </xdr:nvSpPr>
      <xdr:spPr>
        <a:xfrm>
          <a:off x="4686300" y="1587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118139</xdr:rowOff>
    </xdr:from>
    <xdr:to>
      <xdr:col>20</xdr:col>
      <xdr:colOff>38100</xdr:colOff>
      <xdr:row>94</xdr:row>
      <xdr:rowOff>48289</xdr:rowOff>
    </xdr:to>
    <xdr:sp macro="" textlink="">
      <xdr:nvSpPr>
        <xdr:cNvPr id="254" name="楕円 253"/>
        <xdr:cNvSpPr/>
      </xdr:nvSpPr>
      <xdr:spPr>
        <a:xfrm>
          <a:off x="3746500" y="160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64816</xdr:rowOff>
    </xdr:from>
    <xdr:ext cx="534377" cy="259045"/>
    <xdr:sp macro="" textlink="">
      <xdr:nvSpPr>
        <xdr:cNvPr id="255" name="テキスト ボックス 254"/>
        <xdr:cNvSpPr txBox="1"/>
      </xdr:nvSpPr>
      <xdr:spPr>
        <a:xfrm>
          <a:off x="3530111" y="1583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136568</xdr:rowOff>
    </xdr:from>
    <xdr:to>
      <xdr:col>15</xdr:col>
      <xdr:colOff>101600</xdr:colOff>
      <xdr:row>94</xdr:row>
      <xdr:rowOff>66718</xdr:rowOff>
    </xdr:to>
    <xdr:sp macro="" textlink="">
      <xdr:nvSpPr>
        <xdr:cNvPr id="256" name="楕円 255"/>
        <xdr:cNvSpPr/>
      </xdr:nvSpPr>
      <xdr:spPr>
        <a:xfrm>
          <a:off x="2857500" y="160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83245</xdr:rowOff>
    </xdr:from>
    <xdr:ext cx="534377" cy="259045"/>
    <xdr:sp macro="" textlink="">
      <xdr:nvSpPr>
        <xdr:cNvPr id="257" name="テキスト ボックス 256"/>
        <xdr:cNvSpPr txBox="1"/>
      </xdr:nvSpPr>
      <xdr:spPr>
        <a:xfrm>
          <a:off x="2641111" y="158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119706</xdr:rowOff>
    </xdr:from>
    <xdr:to>
      <xdr:col>10</xdr:col>
      <xdr:colOff>165100</xdr:colOff>
      <xdr:row>94</xdr:row>
      <xdr:rowOff>49856</xdr:rowOff>
    </xdr:to>
    <xdr:sp macro="" textlink="">
      <xdr:nvSpPr>
        <xdr:cNvPr id="258" name="楕円 257"/>
        <xdr:cNvSpPr/>
      </xdr:nvSpPr>
      <xdr:spPr>
        <a:xfrm>
          <a:off x="1968500" y="160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66383</xdr:rowOff>
    </xdr:from>
    <xdr:ext cx="534377" cy="259045"/>
    <xdr:sp macro="" textlink="">
      <xdr:nvSpPr>
        <xdr:cNvPr id="259" name="テキスト ボックス 258"/>
        <xdr:cNvSpPr txBox="1"/>
      </xdr:nvSpPr>
      <xdr:spPr>
        <a:xfrm>
          <a:off x="1752111" y="1583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116157</xdr:rowOff>
    </xdr:from>
    <xdr:to>
      <xdr:col>6</xdr:col>
      <xdr:colOff>38100</xdr:colOff>
      <xdr:row>95</xdr:row>
      <xdr:rowOff>46307</xdr:rowOff>
    </xdr:to>
    <xdr:sp macro="" textlink="">
      <xdr:nvSpPr>
        <xdr:cNvPr id="260" name="楕円 259"/>
        <xdr:cNvSpPr/>
      </xdr:nvSpPr>
      <xdr:spPr>
        <a:xfrm>
          <a:off x="1079500" y="162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62834</xdr:rowOff>
    </xdr:from>
    <xdr:ext cx="534377" cy="259045"/>
    <xdr:sp macro="" textlink="">
      <xdr:nvSpPr>
        <xdr:cNvPr id="261" name="テキスト ボックス 260"/>
        <xdr:cNvSpPr txBox="1"/>
      </xdr:nvSpPr>
      <xdr:spPr>
        <a:xfrm>
          <a:off x="863111" y="1600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17399</xdr:rowOff>
    </xdr:from>
    <xdr:to>
      <xdr:col>55</xdr:col>
      <xdr:colOff>0</xdr:colOff>
      <xdr:row>39</xdr:row>
      <xdr:rowOff>42382</xdr:rowOff>
    </xdr:to>
    <xdr:cxnSp macro="">
      <xdr:nvCxnSpPr>
        <xdr:cNvPr id="292" name="直線コネクタ 291"/>
        <xdr:cNvCxnSpPr/>
      </xdr:nvCxnSpPr>
      <xdr:spPr>
        <a:xfrm flipV="1">
          <a:off x="9639300" y="6703949"/>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42382</xdr:rowOff>
    </xdr:from>
    <xdr:to>
      <xdr:col>50</xdr:col>
      <xdr:colOff>114300</xdr:colOff>
      <xdr:row>39</xdr:row>
      <xdr:rowOff>53322</xdr:rowOff>
    </xdr:to>
    <xdr:cxnSp macro="">
      <xdr:nvCxnSpPr>
        <xdr:cNvPr id="295" name="直線コネクタ 294"/>
        <xdr:cNvCxnSpPr/>
      </xdr:nvCxnSpPr>
      <xdr:spPr>
        <a:xfrm flipV="1">
          <a:off x="8750300" y="6728932"/>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53322</xdr:rowOff>
    </xdr:from>
    <xdr:to>
      <xdr:col>45</xdr:col>
      <xdr:colOff>177800</xdr:colOff>
      <xdr:row>39</xdr:row>
      <xdr:rowOff>59200</xdr:rowOff>
    </xdr:to>
    <xdr:cxnSp macro="">
      <xdr:nvCxnSpPr>
        <xdr:cNvPr id="298" name="直線コネクタ 297"/>
        <xdr:cNvCxnSpPr/>
      </xdr:nvCxnSpPr>
      <xdr:spPr>
        <a:xfrm flipV="1">
          <a:off x="7861300" y="673987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57731</xdr:rowOff>
    </xdr:from>
    <xdr:to>
      <xdr:col>41</xdr:col>
      <xdr:colOff>50800</xdr:colOff>
      <xdr:row>39</xdr:row>
      <xdr:rowOff>59200</xdr:rowOff>
    </xdr:to>
    <xdr:cxnSp macro="">
      <xdr:nvCxnSpPr>
        <xdr:cNvPr id="301" name="直線コネクタ 300"/>
        <xdr:cNvCxnSpPr/>
      </xdr:nvCxnSpPr>
      <xdr:spPr>
        <a:xfrm>
          <a:off x="6972300" y="674428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138049</xdr:rowOff>
    </xdr:from>
    <xdr:to>
      <xdr:col>55</xdr:col>
      <xdr:colOff>50800</xdr:colOff>
      <xdr:row>39</xdr:row>
      <xdr:rowOff>68199</xdr:rowOff>
    </xdr:to>
    <xdr:sp macro="" textlink="">
      <xdr:nvSpPr>
        <xdr:cNvPr id="311" name="楕円 310"/>
        <xdr:cNvSpPr/>
      </xdr:nvSpPr>
      <xdr:spPr>
        <a:xfrm>
          <a:off x="104267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52976</xdr:rowOff>
    </xdr:from>
    <xdr:ext cx="378565" cy="259045"/>
    <xdr:sp macro="" textlink="">
      <xdr:nvSpPr>
        <xdr:cNvPr id="312" name="労働費該当値テキスト"/>
        <xdr:cNvSpPr txBox="1"/>
      </xdr:nvSpPr>
      <xdr:spPr>
        <a:xfrm>
          <a:off x="10528300" y="6568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163032</xdr:rowOff>
    </xdr:from>
    <xdr:to>
      <xdr:col>50</xdr:col>
      <xdr:colOff>165100</xdr:colOff>
      <xdr:row>39</xdr:row>
      <xdr:rowOff>93182</xdr:rowOff>
    </xdr:to>
    <xdr:sp macro="" textlink="">
      <xdr:nvSpPr>
        <xdr:cNvPr id="313" name="楕円 312"/>
        <xdr:cNvSpPr/>
      </xdr:nvSpPr>
      <xdr:spPr>
        <a:xfrm>
          <a:off x="9588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84309</xdr:rowOff>
    </xdr:from>
    <xdr:ext cx="378565" cy="259045"/>
    <xdr:sp macro="" textlink="">
      <xdr:nvSpPr>
        <xdr:cNvPr id="314" name="テキスト ボックス 313"/>
        <xdr:cNvSpPr txBox="1"/>
      </xdr:nvSpPr>
      <xdr:spPr>
        <a:xfrm>
          <a:off x="9450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2522</xdr:rowOff>
    </xdr:from>
    <xdr:to>
      <xdr:col>46</xdr:col>
      <xdr:colOff>38100</xdr:colOff>
      <xdr:row>39</xdr:row>
      <xdr:rowOff>104122</xdr:rowOff>
    </xdr:to>
    <xdr:sp macro="" textlink="">
      <xdr:nvSpPr>
        <xdr:cNvPr id="315" name="楕円 314"/>
        <xdr:cNvSpPr/>
      </xdr:nvSpPr>
      <xdr:spPr>
        <a:xfrm>
          <a:off x="86995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95249</xdr:rowOff>
    </xdr:from>
    <xdr:ext cx="378565" cy="259045"/>
    <xdr:sp macro="" textlink="">
      <xdr:nvSpPr>
        <xdr:cNvPr id="316" name="テキスト ボックス 315"/>
        <xdr:cNvSpPr txBox="1"/>
      </xdr:nvSpPr>
      <xdr:spPr>
        <a:xfrm>
          <a:off x="8561017" y="678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8400</xdr:rowOff>
    </xdr:from>
    <xdr:to>
      <xdr:col>41</xdr:col>
      <xdr:colOff>101600</xdr:colOff>
      <xdr:row>39</xdr:row>
      <xdr:rowOff>110000</xdr:rowOff>
    </xdr:to>
    <xdr:sp macro="" textlink="">
      <xdr:nvSpPr>
        <xdr:cNvPr id="317" name="楕円 316"/>
        <xdr:cNvSpPr/>
      </xdr:nvSpPr>
      <xdr:spPr>
        <a:xfrm>
          <a:off x="7810500" y="66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101127</xdr:rowOff>
    </xdr:from>
    <xdr:ext cx="378565" cy="259045"/>
    <xdr:sp macro="" textlink="">
      <xdr:nvSpPr>
        <xdr:cNvPr id="318" name="テキスト ボックス 317"/>
        <xdr:cNvSpPr txBox="1"/>
      </xdr:nvSpPr>
      <xdr:spPr>
        <a:xfrm>
          <a:off x="7672017" y="678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6931</xdr:rowOff>
    </xdr:from>
    <xdr:to>
      <xdr:col>36</xdr:col>
      <xdr:colOff>165100</xdr:colOff>
      <xdr:row>39</xdr:row>
      <xdr:rowOff>108531</xdr:rowOff>
    </xdr:to>
    <xdr:sp macro="" textlink="">
      <xdr:nvSpPr>
        <xdr:cNvPr id="319" name="楕円 318"/>
        <xdr:cNvSpPr/>
      </xdr:nvSpPr>
      <xdr:spPr>
        <a:xfrm>
          <a:off x="6921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99658</xdr:rowOff>
    </xdr:from>
    <xdr:ext cx="378565" cy="259045"/>
    <xdr:sp macro="" textlink="">
      <xdr:nvSpPr>
        <xdr:cNvPr id="320" name="テキスト ボックス 319"/>
        <xdr:cNvSpPr txBox="1"/>
      </xdr:nvSpPr>
      <xdr:spPr>
        <a:xfrm>
          <a:off x="6783017" y="6786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101047</xdr:rowOff>
    </xdr:from>
    <xdr:to>
      <xdr:col>55</xdr:col>
      <xdr:colOff>0</xdr:colOff>
      <xdr:row>52</xdr:row>
      <xdr:rowOff>118973</xdr:rowOff>
    </xdr:to>
    <xdr:cxnSp macro="">
      <xdr:nvCxnSpPr>
        <xdr:cNvPr id="349" name="直線コネクタ 348"/>
        <xdr:cNvCxnSpPr/>
      </xdr:nvCxnSpPr>
      <xdr:spPr>
        <a:xfrm flipV="1">
          <a:off x="9639300" y="9016447"/>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7683</xdr:rowOff>
    </xdr:from>
    <xdr:to>
      <xdr:col>50</xdr:col>
      <xdr:colOff>114300</xdr:colOff>
      <xdr:row>52</xdr:row>
      <xdr:rowOff>118973</xdr:rowOff>
    </xdr:to>
    <xdr:cxnSp macro="">
      <xdr:nvCxnSpPr>
        <xdr:cNvPr id="352" name="直線コネクタ 351"/>
        <xdr:cNvCxnSpPr/>
      </xdr:nvCxnSpPr>
      <xdr:spPr>
        <a:xfrm>
          <a:off x="8750300" y="8923083"/>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59386</xdr:rowOff>
    </xdr:from>
    <xdr:to>
      <xdr:col>45</xdr:col>
      <xdr:colOff>177800</xdr:colOff>
      <xdr:row>52</xdr:row>
      <xdr:rowOff>7683</xdr:rowOff>
    </xdr:to>
    <xdr:cxnSp macro="">
      <xdr:nvCxnSpPr>
        <xdr:cNvPr id="355" name="直線コネクタ 354"/>
        <xdr:cNvCxnSpPr/>
      </xdr:nvCxnSpPr>
      <xdr:spPr>
        <a:xfrm>
          <a:off x="7861300" y="8803336"/>
          <a:ext cx="889000" cy="1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59386</xdr:rowOff>
    </xdr:from>
    <xdr:to>
      <xdr:col>41</xdr:col>
      <xdr:colOff>50800</xdr:colOff>
      <xdr:row>52</xdr:row>
      <xdr:rowOff>13208</xdr:rowOff>
    </xdr:to>
    <xdr:cxnSp macro="">
      <xdr:nvCxnSpPr>
        <xdr:cNvPr id="358" name="直線コネクタ 357"/>
        <xdr:cNvCxnSpPr/>
      </xdr:nvCxnSpPr>
      <xdr:spPr>
        <a:xfrm flipV="1">
          <a:off x="6972300" y="8803336"/>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50247</xdr:rowOff>
    </xdr:from>
    <xdr:to>
      <xdr:col>55</xdr:col>
      <xdr:colOff>50800</xdr:colOff>
      <xdr:row>52</xdr:row>
      <xdr:rowOff>151847</xdr:rowOff>
    </xdr:to>
    <xdr:sp macro="" textlink="">
      <xdr:nvSpPr>
        <xdr:cNvPr id="368" name="楕円 367"/>
        <xdr:cNvSpPr/>
      </xdr:nvSpPr>
      <xdr:spPr>
        <a:xfrm>
          <a:off x="10426700" y="89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73124</xdr:rowOff>
    </xdr:from>
    <xdr:ext cx="534377" cy="259045"/>
    <xdr:sp macro="" textlink="">
      <xdr:nvSpPr>
        <xdr:cNvPr id="369" name="農林水産業費該当値テキスト"/>
        <xdr:cNvSpPr txBox="1"/>
      </xdr:nvSpPr>
      <xdr:spPr>
        <a:xfrm>
          <a:off x="10528300" y="881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68173</xdr:rowOff>
    </xdr:from>
    <xdr:to>
      <xdr:col>50</xdr:col>
      <xdr:colOff>165100</xdr:colOff>
      <xdr:row>52</xdr:row>
      <xdr:rowOff>169773</xdr:rowOff>
    </xdr:to>
    <xdr:sp macro="" textlink="">
      <xdr:nvSpPr>
        <xdr:cNvPr id="370" name="楕円 369"/>
        <xdr:cNvSpPr/>
      </xdr:nvSpPr>
      <xdr:spPr>
        <a:xfrm>
          <a:off x="9588500" y="898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14850</xdr:rowOff>
    </xdr:from>
    <xdr:ext cx="534377" cy="259045"/>
    <xdr:sp macro="" textlink="">
      <xdr:nvSpPr>
        <xdr:cNvPr id="371" name="テキスト ボックス 370"/>
        <xdr:cNvSpPr txBox="1"/>
      </xdr:nvSpPr>
      <xdr:spPr>
        <a:xfrm>
          <a:off x="9372111" y="87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128333</xdr:rowOff>
    </xdr:from>
    <xdr:to>
      <xdr:col>46</xdr:col>
      <xdr:colOff>38100</xdr:colOff>
      <xdr:row>52</xdr:row>
      <xdr:rowOff>58483</xdr:rowOff>
    </xdr:to>
    <xdr:sp macro="" textlink="">
      <xdr:nvSpPr>
        <xdr:cNvPr id="372" name="楕円 371"/>
        <xdr:cNvSpPr/>
      </xdr:nvSpPr>
      <xdr:spPr>
        <a:xfrm>
          <a:off x="8699500" y="8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75010</xdr:rowOff>
    </xdr:from>
    <xdr:ext cx="534377" cy="259045"/>
    <xdr:sp macro="" textlink="">
      <xdr:nvSpPr>
        <xdr:cNvPr id="373" name="テキスト ボックス 372"/>
        <xdr:cNvSpPr txBox="1"/>
      </xdr:nvSpPr>
      <xdr:spPr>
        <a:xfrm>
          <a:off x="8483111" y="86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8586</xdr:rowOff>
    </xdr:from>
    <xdr:to>
      <xdr:col>41</xdr:col>
      <xdr:colOff>101600</xdr:colOff>
      <xdr:row>51</xdr:row>
      <xdr:rowOff>110186</xdr:rowOff>
    </xdr:to>
    <xdr:sp macro="" textlink="">
      <xdr:nvSpPr>
        <xdr:cNvPr id="374" name="楕円 373"/>
        <xdr:cNvSpPr/>
      </xdr:nvSpPr>
      <xdr:spPr>
        <a:xfrm>
          <a:off x="7810500" y="87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126713</xdr:rowOff>
    </xdr:from>
    <xdr:ext cx="534377" cy="259045"/>
    <xdr:sp macro="" textlink="">
      <xdr:nvSpPr>
        <xdr:cNvPr id="375" name="テキスト ボックス 374"/>
        <xdr:cNvSpPr txBox="1"/>
      </xdr:nvSpPr>
      <xdr:spPr>
        <a:xfrm>
          <a:off x="7594111" y="85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133858</xdr:rowOff>
    </xdr:from>
    <xdr:to>
      <xdr:col>36</xdr:col>
      <xdr:colOff>165100</xdr:colOff>
      <xdr:row>52</xdr:row>
      <xdr:rowOff>64008</xdr:rowOff>
    </xdr:to>
    <xdr:sp macro="" textlink="">
      <xdr:nvSpPr>
        <xdr:cNvPr id="376" name="楕円 375"/>
        <xdr:cNvSpPr/>
      </xdr:nvSpPr>
      <xdr:spPr>
        <a:xfrm>
          <a:off x="6921500" y="88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80535</xdr:rowOff>
    </xdr:from>
    <xdr:ext cx="534377" cy="259045"/>
    <xdr:sp macro="" textlink="">
      <xdr:nvSpPr>
        <xdr:cNvPr id="377" name="テキスト ボックス 376"/>
        <xdr:cNvSpPr txBox="1"/>
      </xdr:nvSpPr>
      <xdr:spPr>
        <a:xfrm>
          <a:off x="6705111" y="86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153912</xdr:rowOff>
    </xdr:from>
    <xdr:to>
      <xdr:col>55</xdr:col>
      <xdr:colOff>0</xdr:colOff>
      <xdr:row>76</xdr:row>
      <xdr:rowOff>162979</xdr:rowOff>
    </xdr:to>
    <xdr:cxnSp macro="">
      <xdr:nvCxnSpPr>
        <xdr:cNvPr id="406" name="直線コネクタ 405"/>
        <xdr:cNvCxnSpPr/>
      </xdr:nvCxnSpPr>
      <xdr:spPr>
        <a:xfrm flipV="1">
          <a:off x="9639300" y="12841212"/>
          <a:ext cx="838200" cy="3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162979</xdr:rowOff>
    </xdr:from>
    <xdr:to>
      <xdr:col>50</xdr:col>
      <xdr:colOff>114300</xdr:colOff>
      <xdr:row>77</xdr:row>
      <xdr:rowOff>7074</xdr:rowOff>
    </xdr:to>
    <xdr:cxnSp macro="">
      <xdr:nvCxnSpPr>
        <xdr:cNvPr id="409" name="直線コネクタ 408"/>
        <xdr:cNvCxnSpPr/>
      </xdr:nvCxnSpPr>
      <xdr:spPr>
        <a:xfrm flipV="1">
          <a:off x="8750300" y="1319317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91636</xdr:rowOff>
    </xdr:from>
    <xdr:to>
      <xdr:col>45</xdr:col>
      <xdr:colOff>177800</xdr:colOff>
      <xdr:row>77</xdr:row>
      <xdr:rowOff>7074</xdr:rowOff>
    </xdr:to>
    <xdr:cxnSp macro="">
      <xdr:nvCxnSpPr>
        <xdr:cNvPr id="412" name="直線コネクタ 411"/>
        <xdr:cNvCxnSpPr/>
      </xdr:nvCxnSpPr>
      <xdr:spPr>
        <a:xfrm>
          <a:off x="7861300" y="13121836"/>
          <a:ext cx="889000" cy="8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91636</xdr:rowOff>
    </xdr:from>
    <xdr:to>
      <xdr:col>41</xdr:col>
      <xdr:colOff>50800</xdr:colOff>
      <xdr:row>76</xdr:row>
      <xdr:rowOff>153912</xdr:rowOff>
    </xdr:to>
    <xdr:cxnSp macro="">
      <xdr:nvCxnSpPr>
        <xdr:cNvPr id="415" name="直線コネクタ 414"/>
        <xdr:cNvCxnSpPr/>
      </xdr:nvCxnSpPr>
      <xdr:spPr>
        <a:xfrm flipV="1">
          <a:off x="6972300" y="13121836"/>
          <a:ext cx="889000" cy="6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103112</xdr:rowOff>
    </xdr:from>
    <xdr:to>
      <xdr:col>55</xdr:col>
      <xdr:colOff>50800</xdr:colOff>
      <xdr:row>75</xdr:row>
      <xdr:rowOff>33262</xdr:rowOff>
    </xdr:to>
    <xdr:sp macro="" textlink="">
      <xdr:nvSpPr>
        <xdr:cNvPr id="425" name="楕円 424"/>
        <xdr:cNvSpPr/>
      </xdr:nvSpPr>
      <xdr:spPr>
        <a:xfrm>
          <a:off x="10426700" y="12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125989</xdr:rowOff>
    </xdr:from>
    <xdr:ext cx="534377" cy="259045"/>
    <xdr:sp macro="" textlink="">
      <xdr:nvSpPr>
        <xdr:cNvPr id="426" name="商工費該当値テキスト"/>
        <xdr:cNvSpPr txBox="1"/>
      </xdr:nvSpPr>
      <xdr:spPr>
        <a:xfrm>
          <a:off x="10528300" y="126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112179</xdr:rowOff>
    </xdr:from>
    <xdr:to>
      <xdr:col>50</xdr:col>
      <xdr:colOff>165100</xdr:colOff>
      <xdr:row>77</xdr:row>
      <xdr:rowOff>42329</xdr:rowOff>
    </xdr:to>
    <xdr:sp macro="" textlink="">
      <xdr:nvSpPr>
        <xdr:cNvPr id="427" name="楕円 426"/>
        <xdr:cNvSpPr/>
      </xdr:nvSpPr>
      <xdr:spPr>
        <a:xfrm>
          <a:off x="9588500" y="131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58856</xdr:rowOff>
    </xdr:from>
    <xdr:ext cx="534377" cy="259045"/>
    <xdr:sp macro="" textlink="">
      <xdr:nvSpPr>
        <xdr:cNvPr id="428" name="テキスト ボックス 427"/>
        <xdr:cNvSpPr txBox="1"/>
      </xdr:nvSpPr>
      <xdr:spPr>
        <a:xfrm>
          <a:off x="9372111" y="129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127724</xdr:rowOff>
    </xdr:from>
    <xdr:to>
      <xdr:col>46</xdr:col>
      <xdr:colOff>38100</xdr:colOff>
      <xdr:row>77</xdr:row>
      <xdr:rowOff>57874</xdr:rowOff>
    </xdr:to>
    <xdr:sp macro="" textlink="">
      <xdr:nvSpPr>
        <xdr:cNvPr id="429" name="楕円 428"/>
        <xdr:cNvSpPr/>
      </xdr:nvSpPr>
      <xdr:spPr>
        <a:xfrm>
          <a:off x="8699500" y="131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74401</xdr:rowOff>
    </xdr:from>
    <xdr:ext cx="534377" cy="259045"/>
    <xdr:sp macro="" textlink="">
      <xdr:nvSpPr>
        <xdr:cNvPr id="430" name="テキスト ボックス 429"/>
        <xdr:cNvSpPr txBox="1"/>
      </xdr:nvSpPr>
      <xdr:spPr>
        <a:xfrm>
          <a:off x="8483111" y="129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40836</xdr:rowOff>
    </xdr:from>
    <xdr:to>
      <xdr:col>41</xdr:col>
      <xdr:colOff>101600</xdr:colOff>
      <xdr:row>76</xdr:row>
      <xdr:rowOff>142436</xdr:rowOff>
    </xdr:to>
    <xdr:sp macro="" textlink="">
      <xdr:nvSpPr>
        <xdr:cNvPr id="431" name="楕円 430"/>
        <xdr:cNvSpPr/>
      </xdr:nvSpPr>
      <xdr:spPr>
        <a:xfrm>
          <a:off x="7810500" y="130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158964</xdr:rowOff>
    </xdr:from>
    <xdr:ext cx="534377" cy="259045"/>
    <xdr:sp macro="" textlink="">
      <xdr:nvSpPr>
        <xdr:cNvPr id="432" name="テキスト ボックス 431"/>
        <xdr:cNvSpPr txBox="1"/>
      </xdr:nvSpPr>
      <xdr:spPr>
        <a:xfrm>
          <a:off x="7594111" y="128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103112</xdr:rowOff>
    </xdr:from>
    <xdr:to>
      <xdr:col>36</xdr:col>
      <xdr:colOff>165100</xdr:colOff>
      <xdr:row>77</xdr:row>
      <xdr:rowOff>33262</xdr:rowOff>
    </xdr:to>
    <xdr:sp macro="" textlink="">
      <xdr:nvSpPr>
        <xdr:cNvPr id="433" name="楕円 432"/>
        <xdr:cNvSpPr/>
      </xdr:nvSpPr>
      <xdr:spPr>
        <a:xfrm>
          <a:off x="6921500" y="131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49789</xdr:rowOff>
    </xdr:from>
    <xdr:ext cx="534377" cy="259045"/>
    <xdr:sp macro="" textlink="">
      <xdr:nvSpPr>
        <xdr:cNvPr id="434" name="テキスト ボックス 433"/>
        <xdr:cNvSpPr txBox="1"/>
      </xdr:nvSpPr>
      <xdr:spPr>
        <a:xfrm>
          <a:off x="6705111" y="129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52228</xdr:rowOff>
    </xdr:from>
    <xdr:to>
      <xdr:col>55</xdr:col>
      <xdr:colOff>0</xdr:colOff>
      <xdr:row>94</xdr:row>
      <xdr:rowOff>26788</xdr:rowOff>
    </xdr:to>
    <xdr:cxnSp macro="">
      <xdr:nvCxnSpPr>
        <xdr:cNvPr id="466" name="直線コネクタ 465"/>
        <xdr:cNvCxnSpPr/>
      </xdr:nvCxnSpPr>
      <xdr:spPr>
        <a:xfrm flipV="1">
          <a:off x="9639300" y="15997078"/>
          <a:ext cx="838200" cy="1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150330</xdr:rowOff>
    </xdr:from>
    <xdr:to>
      <xdr:col>50</xdr:col>
      <xdr:colOff>114300</xdr:colOff>
      <xdr:row>94</xdr:row>
      <xdr:rowOff>26788</xdr:rowOff>
    </xdr:to>
    <xdr:cxnSp macro="">
      <xdr:nvCxnSpPr>
        <xdr:cNvPr id="469" name="直線コネクタ 468"/>
        <xdr:cNvCxnSpPr/>
      </xdr:nvCxnSpPr>
      <xdr:spPr>
        <a:xfrm>
          <a:off x="8750300" y="16095180"/>
          <a:ext cx="8890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87857</xdr:rowOff>
    </xdr:from>
    <xdr:to>
      <xdr:col>45</xdr:col>
      <xdr:colOff>177800</xdr:colOff>
      <xdr:row>93</xdr:row>
      <xdr:rowOff>150330</xdr:rowOff>
    </xdr:to>
    <xdr:cxnSp macro="">
      <xdr:nvCxnSpPr>
        <xdr:cNvPr id="472" name="直線コネクタ 471"/>
        <xdr:cNvCxnSpPr/>
      </xdr:nvCxnSpPr>
      <xdr:spPr>
        <a:xfrm>
          <a:off x="7861300" y="16032707"/>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87857</xdr:rowOff>
    </xdr:from>
    <xdr:to>
      <xdr:col>41</xdr:col>
      <xdr:colOff>50800</xdr:colOff>
      <xdr:row>93</xdr:row>
      <xdr:rowOff>145024</xdr:rowOff>
    </xdr:to>
    <xdr:cxnSp macro="">
      <xdr:nvCxnSpPr>
        <xdr:cNvPr id="475" name="直線コネクタ 474"/>
        <xdr:cNvCxnSpPr/>
      </xdr:nvCxnSpPr>
      <xdr:spPr>
        <a:xfrm flipV="1">
          <a:off x="6972300" y="16032707"/>
          <a:ext cx="889000" cy="5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1428</xdr:rowOff>
    </xdr:from>
    <xdr:to>
      <xdr:col>55</xdr:col>
      <xdr:colOff>50800</xdr:colOff>
      <xdr:row>93</xdr:row>
      <xdr:rowOff>103028</xdr:rowOff>
    </xdr:to>
    <xdr:sp macro="" textlink="">
      <xdr:nvSpPr>
        <xdr:cNvPr id="485" name="楕円 484"/>
        <xdr:cNvSpPr/>
      </xdr:nvSpPr>
      <xdr:spPr>
        <a:xfrm>
          <a:off x="10426700" y="159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24305</xdr:rowOff>
    </xdr:from>
    <xdr:ext cx="534377" cy="259045"/>
    <xdr:sp macro="" textlink="">
      <xdr:nvSpPr>
        <xdr:cNvPr id="486" name="土木費該当値テキスト"/>
        <xdr:cNvSpPr txBox="1"/>
      </xdr:nvSpPr>
      <xdr:spPr>
        <a:xfrm>
          <a:off x="10528300" y="1579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147438</xdr:rowOff>
    </xdr:from>
    <xdr:to>
      <xdr:col>50</xdr:col>
      <xdr:colOff>165100</xdr:colOff>
      <xdr:row>94</xdr:row>
      <xdr:rowOff>77588</xdr:rowOff>
    </xdr:to>
    <xdr:sp macro="" textlink="">
      <xdr:nvSpPr>
        <xdr:cNvPr id="487" name="楕円 486"/>
        <xdr:cNvSpPr/>
      </xdr:nvSpPr>
      <xdr:spPr>
        <a:xfrm>
          <a:off x="9588500" y="160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94115</xdr:rowOff>
    </xdr:from>
    <xdr:ext cx="534377" cy="259045"/>
    <xdr:sp macro="" textlink="">
      <xdr:nvSpPr>
        <xdr:cNvPr id="488" name="テキスト ボックス 487"/>
        <xdr:cNvSpPr txBox="1"/>
      </xdr:nvSpPr>
      <xdr:spPr>
        <a:xfrm>
          <a:off x="9372111" y="158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99530</xdr:rowOff>
    </xdr:from>
    <xdr:to>
      <xdr:col>46</xdr:col>
      <xdr:colOff>38100</xdr:colOff>
      <xdr:row>94</xdr:row>
      <xdr:rowOff>29680</xdr:rowOff>
    </xdr:to>
    <xdr:sp macro="" textlink="">
      <xdr:nvSpPr>
        <xdr:cNvPr id="489" name="楕円 488"/>
        <xdr:cNvSpPr/>
      </xdr:nvSpPr>
      <xdr:spPr>
        <a:xfrm>
          <a:off x="8699500" y="160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46207</xdr:rowOff>
    </xdr:from>
    <xdr:ext cx="534377" cy="259045"/>
    <xdr:sp macro="" textlink="">
      <xdr:nvSpPr>
        <xdr:cNvPr id="490" name="テキスト ボックス 489"/>
        <xdr:cNvSpPr txBox="1"/>
      </xdr:nvSpPr>
      <xdr:spPr>
        <a:xfrm>
          <a:off x="8483111" y="1581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37057</xdr:rowOff>
    </xdr:from>
    <xdr:to>
      <xdr:col>41</xdr:col>
      <xdr:colOff>101600</xdr:colOff>
      <xdr:row>93</xdr:row>
      <xdr:rowOff>138657</xdr:rowOff>
    </xdr:to>
    <xdr:sp macro="" textlink="">
      <xdr:nvSpPr>
        <xdr:cNvPr id="491" name="楕円 490"/>
        <xdr:cNvSpPr/>
      </xdr:nvSpPr>
      <xdr:spPr>
        <a:xfrm>
          <a:off x="7810500" y="159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155184</xdr:rowOff>
    </xdr:from>
    <xdr:ext cx="534377" cy="259045"/>
    <xdr:sp macro="" textlink="">
      <xdr:nvSpPr>
        <xdr:cNvPr id="492" name="テキスト ボックス 491"/>
        <xdr:cNvSpPr txBox="1"/>
      </xdr:nvSpPr>
      <xdr:spPr>
        <a:xfrm>
          <a:off x="7594111" y="157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94224</xdr:rowOff>
    </xdr:from>
    <xdr:to>
      <xdr:col>36</xdr:col>
      <xdr:colOff>165100</xdr:colOff>
      <xdr:row>94</xdr:row>
      <xdr:rowOff>24374</xdr:rowOff>
    </xdr:to>
    <xdr:sp macro="" textlink="">
      <xdr:nvSpPr>
        <xdr:cNvPr id="493" name="楕円 492"/>
        <xdr:cNvSpPr/>
      </xdr:nvSpPr>
      <xdr:spPr>
        <a:xfrm>
          <a:off x="6921500" y="1603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40901</xdr:rowOff>
    </xdr:from>
    <xdr:ext cx="534377" cy="259045"/>
    <xdr:sp macro="" textlink="">
      <xdr:nvSpPr>
        <xdr:cNvPr id="494" name="テキスト ボックス 493"/>
        <xdr:cNvSpPr txBox="1"/>
      </xdr:nvSpPr>
      <xdr:spPr>
        <a:xfrm>
          <a:off x="6705111" y="1581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118120</xdr:rowOff>
    </xdr:from>
    <xdr:to>
      <xdr:col>85</xdr:col>
      <xdr:colOff>127000</xdr:colOff>
      <xdr:row>34</xdr:row>
      <xdr:rowOff>9741</xdr:rowOff>
    </xdr:to>
    <xdr:cxnSp macro="">
      <xdr:nvCxnSpPr>
        <xdr:cNvPr id="521" name="直線コネクタ 520"/>
        <xdr:cNvCxnSpPr/>
      </xdr:nvCxnSpPr>
      <xdr:spPr>
        <a:xfrm flipV="1">
          <a:off x="15481300" y="5775970"/>
          <a:ext cx="8382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9741</xdr:rowOff>
    </xdr:from>
    <xdr:to>
      <xdr:col>81</xdr:col>
      <xdr:colOff>50800</xdr:colOff>
      <xdr:row>34</xdr:row>
      <xdr:rowOff>14427</xdr:rowOff>
    </xdr:to>
    <xdr:cxnSp macro="">
      <xdr:nvCxnSpPr>
        <xdr:cNvPr id="524" name="直線コネクタ 523"/>
        <xdr:cNvCxnSpPr/>
      </xdr:nvCxnSpPr>
      <xdr:spPr>
        <a:xfrm flipV="1">
          <a:off x="14592300" y="583904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14427</xdr:rowOff>
    </xdr:from>
    <xdr:to>
      <xdr:col>76</xdr:col>
      <xdr:colOff>114300</xdr:colOff>
      <xdr:row>34</xdr:row>
      <xdr:rowOff>30338</xdr:rowOff>
    </xdr:to>
    <xdr:cxnSp macro="">
      <xdr:nvCxnSpPr>
        <xdr:cNvPr id="527" name="直線コネクタ 526"/>
        <xdr:cNvCxnSpPr/>
      </xdr:nvCxnSpPr>
      <xdr:spPr>
        <a:xfrm flipV="1">
          <a:off x="13703300" y="5843727"/>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30338</xdr:rowOff>
    </xdr:from>
    <xdr:to>
      <xdr:col>71</xdr:col>
      <xdr:colOff>177800</xdr:colOff>
      <xdr:row>34</xdr:row>
      <xdr:rowOff>84356</xdr:rowOff>
    </xdr:to>
    <xdr:cxnSp macro="">
      <xdr:nvCxnSpPr>
        <xdr:cNvPr id="530" name="直線コネクタ 529"/>
        <xdr:cNvCxnSpPr/>
      </xdr:nvCxnSpPr>
      <xdr:spPr>
        <a:xfrm flipV="1">
          <a:off x="12814300" y="5859638"/>
          <a:ext cx="8890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67320</xdr:rowOff>
    </xdr:from>
    <xdr:to>
      <xdr:col>85</xdr:col>
      <xdr:colOff>177800</xdr:colOff>
      <xdr:row>33</xdr:row>
      <xdr:rowOff>168920</xdr:rowOff>
    </xdr:to>
    <xdr:sp macro="" textlink="">
      <xdr:nvSpPr>
        <xdr:cNvPr id="540" name="楕円 539"/>
        <xdr:cNvSpPr/>
      </xdr:nvSpPr>
      <xdr:spPr>
        <a:xfrm>
          <a:off x="16268700" y="57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90197</xdr:rowOff>
    </xdr:from>
    <xdr:ext cx="534377" cy="259045"/>
    <xdr:sp macro="" textlink="">
      <xdr:nvSpPr>
        <xdr:cNvPr id="541" name="消防費該当値テキスト"/>
        <xdr:cNvSpPr txBox="1"/>
      </xdr:nvSpPr>
      <xdr:spPr>
        <a:xfrm>
          <a:off x="16370300" y="55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130391</xdr:rowOff>
    </xdr:from>
    <xdr:to>
      <xdr:col>81</xdr:col>
      <xdr:colOff>101600</xdr:colOff>
      <xdr:row>34</xdr:row>
      <xdr:rowOff>60541</xdr:rowOff>
    </xdr:to>
    <xdr:sp macro="" textlink="">
      <xdr:nvSpPr>
        <xdr:cNvPr id="542" name="楕円 541"/>
        <xdr:cNvSpPr/>
      </xdr:nvSpPr>
      <xdr:spPr>
        <a:xfrm>
          <a:off x="15430500" y="578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77068</xdr:rowOff>
    </xdr:from>
    <xdr:ext cx="534377" cy="259045"/>
    <xdr:sp macro="" textlink="">
      <xdr:nvSpPr>
        <xdr:cNvPr id="543" name="テキスト ボックス 542"/>
        <xdr:cNvSpPr txBox="1"/>
      </xdr:nvSpPr>
      <xdr:spPr>
        <a:xfrm>
          <a:off x="15214111" y="55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135077</xdr:rowOff>
    </xdr:from>
    <xdr:to>
      <xdr:col>76</xdr:col>
      <xdr:colOff>165100</xdr:colOff>
      <xdr:row>34</xdr:row>
      <xdr:rowOff>65227</xdr:rowOff>
    </xdr:to>
    <xdr:sp macro="" textlink="">
      <xdr:nvSpPr>
        <xdr:cNvPr id="544" name="楕円 543"/>
        <xdr:cNvSpPr/>
      </xdr:nvSpPr>
      <xdr:spPr>
        <a:xfrm>
          <a:off x="14541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81754</xdr:rowOff>
    </xdr:from>
    <xdr:ext cx="534377" cy="259045"/>
    <xdr:sp macro="" textlink="">
      <xdr:nvSpPr>
        <xdr:cNvPr id="545" name="テキスト ボックス 544"/>
        <xdr:cNvSpPr txBox="1"/>
      </xdr:nvSpPr>
      <xdr:spPr>
        <a:xfrm>
          <a:off x="14325111" y="55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150988</xdr:rowOff>
    </xdr:from>
    <xdr:to>
      <xdr:col>72</xdr:col>
      <xdr:colOff>38100</xdr:colOff>
      <xdr:row>34</xdr:row>
      <xdr:rowOff>81138</xdr:rowOff>
    </xdr:to>
    <xdr:sp macro="" textlink="">
      <xdr:nvSpPr>
        <xdr:cNvPr id="546" name="楕円 545"/>
        <xdr:cNvSpPr/>
      </xdr:nvSpPr>
      <xdr:spPr>
        <a:xfrm>
          <a:off x="13652500" y="58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97665</xdr:rowOff>
    </xdr:from>
    <xdr:ext cx="534377" cy="259045"/>
    <xdr:sp macro="" textlink="">
      <xdr:nvSpPr>
        <xdr:cNvPr id="547" name="テキスト ボックス 546"/>
        <xdr:cNvSpPr txBox="1"/>
      </xdr:nvSpPr>
      <xdr:spPr>
        <a:xfrm>
          <a:off x="13436111" y="55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33556</xdr:rowOff>
    </xdr:from>
    <xdr:to>
      <xdr:col>67</xdr:col>
      <xdr:colOff>101600</xdr:colOff>
      <xdr:row>34</xdr:row>
      <xdr:rowOff>135156</xdr:rowOff>
    </xdr:to>
    <xdr:sp macro="" textlink="">
      <xdr:nvSpPr>
        <xdr:cNvPr id="548" name="楕円 547"/>
        <xdr:cNvSpPr/>
      </xdr:nvSpPr>
      <xdr:spPr>
        <a:xfrm>
          <a:off x="12763500" y="5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151683</xdr:rowOff>
    </xdr:from>
    <xdr:ext cx="534377" cy="259045"/>
    <xdr:sp macro="" textlink="">
      <xdr:nvSpPr>
        <xdr:cNvPr id="549" name="テキスト ボックス 548"/>
        <xdr:cNvSpPr txBox="1"/>
      </xdr:nvSpPr>
      <xdr:spPr>
        <a:xfrm>
          <a:off x="12547111" y="56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44063</xdr:rowOff>
    </xdr:from>
    <xdr:to>
      <xdr:col>85</xdr:col>
      <xdr:colOff>127000</xdr:colOff>
      <xdr:row>54</xdr:row>
      <xdr:rowOff>98765</xdr:rowOff>
    </xdr:to>
    <xdr:cxnSp macro="">
      <xdr:nvCxnSpPr>
        <xdr:cNvPr id="581" name="直線コネクタ 580"/>
        <xdr:cNvCxnSpPr/>
      </xdr:nvCxnSpPr>
      <xdr:spPr>
        <a:xfrm flipV="1">
          <a:off x="15481300" y="9302363"/>
          <a:ext cx="838200" cy="5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152143</xdr:rowOff>
    </xdr:from>
    <xdr:to>
      <xdr:col>81</xdr:col>
      <xdr:colOff>50800</xdr:colOff>
      <xdr:row>54</xdr:row>
      <xdr:rowOff>98765</xdr:rowOff>
    </xdr:to>
    <xdr:cxnSp macro="">
      <xdr:nvCxnSpPr>
        <xdr:cNvPr id="584" name="直線コネクタ 583"/>
        <xdr:cNvCxnSpPr/>
      </xdr:nvCxnSpPr>
      <xdr:spPr>
        <a:xfrm>
          <a:off x="14592300" y="9067543"/>
          <a:ext cx="889000" cy="28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152143</xdr:rowOff>
    </xdr:from>
    <xdr:to>
      <xdr:col>76</xdr:col>
      <xdr:colOff>114300</xdr:colOff>
      <xdr:row>54</xdr:row>
      <xdr:rowOff>74664</xdr:rowOff>
    </xdr:to>
    <xdr:cxnSp macro="">
      <xdr:nvCxnSpPr>
        <xdr:cNvPr id="587" name="直線コネクタ 586"/>
        <xdr:cNvCxnSpPr/>
      </xdr:nvCxnSpPr>
      <xdr:spPr>
        <a:xfrm flipV="1">
          <a:off x="13703300" y="9067543"/>
          <a:ext cx="889000" cy="26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74664</xdr:rowOff>
    </xdr:from>
    <xdr:to>
      <xdr:col>71</xdr:col>
      <xdr:colOff>177800</xdr:colOff>
      <xdr:row>55</xdr:row>
      <xdr:rowOff>12811</xdr:rowOff>
    </xdr:to>
    <xdr:cxnSp macro="">
      <xdr:nvCxnSpPr>
        <xdr:cNvPr id="590" name="直線コネクタ 589"/>
        <xdr:cNvCxnSpPr/>
      </xdr:nvCxnSpPr>
      <xdr:spPr>
        <a:xfrm flipV="1">
          <a:off x="12814300" y="9332964"/>
          <a:ext cx="889000" cy="10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164713</xdr:rowOff>
    </xdr:from>
    <xdr:to>
      <xdr:col>85</xdr:col>
      <xdr:colOff>177800</xdr:colOff>
      <xdr:row>54</xdr:row>
      <xdr:rowOff>94863</xdr:rowOff>
    </xdr:to>
    <xdr:sp macro="" textlink="">
      <xdr:nvSpPr>
        <xdr:cNvPr id="600" name="楕円 599"/>
        <xdr:cNvSpPr/>
      </xdr:nvSpPr>
      <xdr:spPr>
        <a:xfrm>
          <a:off x="16268700" y="92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16140</xdr:rowOff>
    </xdr:from>
    <xdr:ext cx="534377" cy="259045"/>
    <xdr:sp macro="" textlink="">
      <xdr:nvSpPr>
        <xdr:cNvPr id="601" name="教育費該当値テキスト"/>
        <xdr:cNvSpPr txBox="1"/>
      </xdr:nvSpPr>
      <xdr:spPr>
        <a:xfrm>
          <a:off x="16370300" y="910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47965</xdr:rowOff>
    </xdr:from>
    <xdr:to>
      <xdr:col>81</xdr:col>
      <xdr:colOff>101600</xdr:colOff>
      <xdr:row>54</xdr:row>
      <xdr:rowOff>149565</xdr:rowOff>
    </xdr:to>
    <xdr:sp macro="" textlink="">
      <xdr:nvSpPr>
        <xdr:cNvPr id="602" name="楕円 601"/>
        <xdr:cNvSpPr/>
      </xdr:nvSpPr>
      <xdr:spPr>
        <a:xfrm>
          <a:off x="15430500" y="93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166092</xdr:rowOff>
    </xdr:from>
    <xdr:ext cx="534377" cy="259045"/>
    <xdr:sp macro="" textlink="">
      <xdr:nvSpPr>
        <xdr:cNvPr id="603" name="テキスト ボックス 602"/>
        <xdr:cNvSpPr txBox="1"/>
      </xdr:nvSpPr>
      <xdr:spPr>
        <a:xfrm>
          <a:off x="15214111" y="90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101343</xdr:rowOff>
    </xdr:from>
    <xdr:to>
      <xdr:col>76</xdr:col>
      <xdr:colOff>165100</xdr:colOff>
      <xdr:row>53</xdr:row>
      <xdr:rowOff>31493</xdr:rowOff>
    </xdr:to>
    <xdr:sp macro="" textlink="">
      <xdr:nvSpPr>
        <xdr:cNvPr id="604" name="楕円 603"/>
        <xdr:cNvSpPr/>
      </xdr:nvSpPr>
      <xdr:spPr>
        <a:xfrm>
          <a:off x="14541500" y="90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48020</xdr:rowOff>
    </xdr:from>
    <xdr:ext cx="534377" cy="259045"/>
    <xdr:sp macro="" textlink="">
      <xdr:nvSpPr>
        <xdr:cNvPr id="605" name="テキスト ボックス 604"/>
        <xdr:cNvSpPr txBox="1"/>
      </xdr:nvSpPr>
      <xdr:spPr>
        <a:xfrm>
          <a:off x="14325111" y="8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23864</xdr:rowOff>
    </xdr:from>
    <xdr:to>
      <xdr:col>72</xdr:col>
      <xdr:colOff>38100</xdr:colOff>
      <xdr:row>54</xdr:row>
      <xdr:rowOff>125464</xdr:rowOff>
    </xdr:to>
    <xdr:sp macro="" textlink="">
      <xdr:nvSpPr>
        <xdr:cNvPr id="606" name="楕円 605"/>
        <xdr:cNvSpPr/>
      </xdr:nvSpPr>
      <xdr:spPr>
        <a:xfrm>
          <a:off x="13652500" y="9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141991</xdr:rowOff>
    </xdr:from>
    <xdr:ext cx="534377" cy="259045"/>
    <xdr:sp macro="" textlink="">
      <xdr:nvSpPr>
        <xdr:cNvPr id="607" name="テキスト ボックス 606"/>
        <xdr:cNvSpPr txBox="1"/>
      </xdr:nvSpPr>
      <xdr:spPr>
        <a:xfrm>
          <a:off x="13436111" y="90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133461</xdr:rowOff>
    </xdr:from>
    <xdr:to>
      <xdr:col>67</xdr:col>
      <xdr:colOff>101600</xdr:colOff>
      <xdr:row>55</xdr:row>
      <xdr:rowOff>63611</xdr:rowOff>
    </xdr:to>
    <xdr:sp macro="" textlink="">
      <xdr:nvSpPr>
        <xdr:cNvPr id="608" name="楕円 607"/>
        <xdr:cNvSpPr/>
      </xdr:nvSpPr>
      <xdr:spPr>
        <a:xfrm>
          <a:off x="12763500" y="93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80138</xdr:rowOff>
    </xdr:from>
    <xdr:ext cx="534377" cy="259045"/>
    <xdr:sp macro="" textlink="">
      <xdr:nvSpPr>
        <xdr:cNvPr id="609" name="テキスト ボックス 608"/>
        <xdr:cNvSpPr txBox="1"/>
      </xdr:nvSpPr>
      <xdr:spPr>
        <a:xfrm>
          <a:off x="12547111" y="91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71920</xdr:rowOff>
    </xdr:from>
    <xdr:to>
      <xdr:col>85</xdr:col>
      <xdr:colOff>127000</xdr:colOff>
      <xdr:row>78</xdr:row>
      <xdr:rowOff>78612</xdr:rowOff>
    </xdr:to>
    <xdr:cxnSp macro="">
      <xdr:nvCxnSpPr>
        <xdr:cNvPr id="638" name="直線コネクタ 637"/>
        <xdr:cNvCxnSpPr/>
      </xdr:nvCxnSpPr>
      <xdr:spPr>
        <a:xfrm flipV="1">
          <a:off x="15481300" y="13445020"/>
          <a:ext cx="838200"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27750</xdr:rowOff>
    </xdr:from>
    <xdr:to>
      <xdr:col>81</xdr:col>
      <xdr:colOff>50800</xdr:colOff>
      <xdr:row>78</xdr:row>
      <xdr:rowOff>78612</xdr:rowOff>
    </xdr:to>
    <xdr:cxnSp macro="">
      <xdr:nvCxnSpPr>
        <xdr:cNvPr id="641" name="直線コネクタ 640"/>
        <xdr:cNvCxnSpPr/>
      </xdr:nvCxnSpPr>
      <xdr:spPr>
        <a:xfrm>
          <a:off x="14592300" y="13400850"/>
          <a:ext cx="889000" cy="5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27750</xdr:rowOff>
    </xdr:from>
    <xdr:to>
      <xdr:col>76</xdr:col>
      <xdr:colOff>114300</xdr:colOff>
      <xdr:row>78</xdr:row>
      <xdr:rowOff>110604</xdr:rowOff>
    </xdr:to>
    <xdr:cxnSp macro="">
      <xdr:nvCxnSpPr>
        <xdr:cNvPr id="644" name="直線コネクタ 643"/>
        <xdr:cNvCxnSpPr/>
      </xdr:nvCxnSpPr>
      <xdr:spPr>
        <a:xfrm flipV="1">
          <a:off x="13703300" y="13400850"/>
          <a:ext cx="8890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110604</xdr:rowOff>
    </xdr:from>
    <xdr:to>
      <xdr:col>71</xdr:col>
      <xdr:colOff>177800</xdr:colOff>
      <xdr:row>79</xdr:row>
      <xdr:rowOff>26099</xdr:rowOff>
    </xdr:to>
    <xdr:cxnSp macro="">
      <xdr:nvCxnSpPr>
        <xdr:cNvPr id="647" name="直線コネクタ 646"/>
        <xdr:cNvCxnSpPr/>
      </xdr:nvCxnSpPr>
      <xdr:spPr>
        <a:xfrm flipV="1">
          <a:off x="12814300" y="13483704"/>
          <a:ext cx="889000" cy="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21120</xdr:rowOff>
    </xdr:from>
    <xdr:to>
      <xdr:col>85</xdr:col>
      <xdr:colOff>177800</xdr:colOff>
      <xdr:row>78</xdr:row>
      <xdr:rowOff>122720</xdr:rowOff>
    </xdr:to>
    <xdr:sp macro="" textlink="">
      <xdr:nvSpPr>
        <xdr:cNvPr id="657" name="楕円 656"/>
        <xdr:cNvSpPr/>
      </xdr:nvSpPr>
      <xdr:spPr>
        <a:xfrm>
          <a:off x="16268700" y="133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43997</xdr:rowOff>
    </xdr:from>
    <xdr:ext cx="534377" cy="259045"/>
    <xdr:sp macro="" textlink="">
      <xdr:nvSpPr>
        <xdr:cNvPr id="658" name="災害復旧費該当値テキスト"/>
        <xdr:cNvSpPr txBox="1"/>
      </xdr:nvSpPr>
      <xdr:spPr>
        <a:xfrm>
          <a:off x="16370300" y="132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27812</xdr:rowOff>
    </xdr:from>
    <xdr:to>
      <xdr:col>81</xdr:col>
      <xdr:colOff>101600</xdr:colOff>
      <xdr:row>78</xdr:row>
      <xdr:rowOff>129412</xdr:rowOff>
    </xdr:to>
    <xdr:sp macro="" textlink="">
      <xdr:nvSpPr>
        <xdr:cNvPr id="659" name="楕円 658"/>
        <xdr:cNvSpPr/>
      </xdr:nvSpPr>
      <xdr:spPr>
        <a:xfrm>
          <a:off x="15430500" y="13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145939</xdr:rowOff>
    </xdr:from>
    <xdr:ext cx="534377" cy="259045"/>
    <xdr:sp macro="" textlink="">
      <xdr:nvSpPr>
        <xdr:cNvPr id="660" name="テキスト ボックス 659"/>
        <xdr:cNvSpPr txBox="1"/>
      </xdr:nvSpPr>
      <xdr:spPr>
        <a:xfrm>
          <a:off x="15214111" y="1317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148400</xdr:rowOff>
    </xdr:from>
    <xdr:to>
      <xdr:col>76</xdr:col>
      <xdr:colOff>165100</xdr:colOff>
      <xdr:row>78</xdr:row>
      <xdr:rowOff>78550</xdr:rowOff>
    </xdr:to>
    <xdr:sp macro="" textlink="">
      <xdr:nvSpPr>
        <xdr:cNvPr id="661" name="楕円 660"/>
        <xdr:cNvSpPr/>
      </xdr:nvSpPr>
      <xdr:spPr>
        <a:xfrm>
          <a:off x="14541500" y="133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95077</xdr:rowOff>
    </xdr:from>
    <xdr:ext cx="534377" cy="259045"/>
    <xdr:sp macro="" textlink="">
      <xdr:nvSpPr>
        <xdr:cNvPr id="662" name="テキスト ボックス 661"/>
        <xdr:cNvSpPr txBox="1"/>
      </xdr:nvSpPr>
      <xdr:spPr>
        <a:xfrm>
          <a:off x="14325111" y="131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59804</xdr:rowOff>
    </xdr:from>
    <xdr:to>
      <xdr:col>72</xdr:col>
      <xdr:colOff>38100</xdr:colOff>
      <xdr:row>78</xdr:row>
      <xdr:rowOff>161404</xdr:rowOff>
    </xdr:to>
    <xdr:sp macro="" textlink="">
      <xdr:nvSpPr>
        <xdr:cNvPr id="663" name="楕円 662"/>
        <xdr:cNvSpPr/>
      </xdr:nvSpPr>
      <xdr:spPr>
        <a:xfrm>
          <a:off x="13652500" y="134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6481</xdr:rowOff>
    </xdr:from>
    <xdr:ext cx="469744" cy="259045"/>
    <xdr:sp macro="" textlink="">
      <xdr:nvSpPr>
        <xdr:cNvPr id="664" name="テキスト ボックス 663"/>
        <xdr:cNvSpPr txBox="1"/>
      </xdr:nvSpPr>
      <xdr:spPr>
        <a:xfrm>
          <a:off x="13468428" y="132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146749</xdr:rowOff>
    </xdr:from>
    <xdr:to>
      <xdr:col>67</xdr:col>
      <xdr:colOff>101600</xdr:colOff>
      <xdr:row>79</xdr:row>
      <xdr:rowOff>76899</xdr:rowOff>
    </xdr:to>
    <xdr:sp macro="" textlink="">
      <xdr:nvSpPr>
        <xdr:cNvPr id="665" name="楕円 664"/>
        <xdr:cNvSpPr/>
      </xdr:nvSpPr>
      <xdr:spPr>
        <a:xfrm>
          <a:off x="12763500" y="135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68026</xdr:rowOff>
    </xdr:from>
    <xdr:ext cx="469744" cy="259045"/>
    <xdr:sp macro="" textlink="">
      <xdr:nvSpPr>
        <xdr:cNvPr id="666" name="テキスト ボックス 665"/>
        <xdr:cNvSpPr txBox="1"/>
      </xdr:nvSpPr>
      <xdr:spPr>
        <a:xfrm>
          <a:off x="12579428" y="136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11252</xdr:rowOff>
    </xdr:from>
    <xdr:to>
      <xdr:col>85</xdr:col>
      <xdr:colOff>127000</xdr:colOff>
      <xdr:row>90</xdr:row>
      <xdr:rowOff>67120</xdr:rowOff>
    </xdr:to>
    <xdr:cxnSp macro="">
      <xdr:nvCxnSpPr>
        <xdr:cNvPr id="695" name="直線コネクタ 694"/>
        <xdr:cNvCxnSpPr/>
      </xdr:nvCxnSpPr>
      <xdr:spPr>
        <a:xfrm flipV="1">
          <a:off x="15481300" y="15441752"/>
          <a:ext cx="838200" cy="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52794</xdr:rowOff>
    </xdr:from>
    <xdr:to>
      <xdr:col>81</xdr:col>
      <xdr:colOff>50800</xdr:colOff>
      <xdr:row>90</xdr:row>
      <xdr:rowOff>67120</xdr:rowOff>
    </xdr:to>
    <xdr:cxnSp macro="">
      <xdr:nvCxnSpPr>
        <xdr:cNvPr id="698" name="直線コネクタ 697"/>
        <xdr:cNvCxnSpPr/>
      </xdr:nvCxnSpPr>
      <xdr:spPr>
        <a:xfrm>
          <a:off x="14592300" y="1548329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4483</xdr:rowOff>
    </xdr:from>
    <xdr:to>
      <xdr:col>76</xdr:col>
      <xdr:colOff>114300</xdr:colOff>
      <xdr:row>90</xdr:row>
      <xdr:rowOff>52794</xdr:rowOff>
    </xdr:to>
    <xdr:cxnSp macro="">
      <xdr:nvCxnSpPr>
        <xdr:cNvPr id="701" name="直線コネクタ 700"/>
        <xdr:cNvCxnSpPr/>
      </xdr:nvCxnSpPr>
      <xdr:spPr>
        <a:xfrm>
          <a:off x="13703300" y="15434983"/>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4483</xdr:rowOff>
    </xdr:from>
    <xdr:to>
      <xdr:col>71</xdr:col>
      <xdr:colOff>177800</xdr:colOff>
      <xdr:row>90</xdr:row>
      <xdr:rowOff>10046</xdr:rowOff>
    </xdr:to>
    <xdr:cxnSp macro="">
      <xdr:nvCxnSpPr>
        <xdr:cNvPr id="704" name="直線コネクタ 703"/>
        <xdr:cNvCxnSpPr/>
      </xdr:nvCxnSpPr>
      <xdr:spPr>
        <a:xfrm flipV="1">
          <a:off x="12814300" y="15434983"/>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131902</xdr:rowOff>
    </xdr:from>
    <xdr:to>
      <xdr:col>85</xdr:col>
      <xdr:colOff>177800</xdr:colOff>
      <xdr:row>90</xdr:row>
      <xdr:rowOff>62052</xdr:rowOff>
    </xdr:to>
    <xdr:sp macro="" textlink="">
      <xdr:nvSpPr>
        <xdr:cNvPr id="714" name="楕円 713"/>
        <xdr:cNvSpPr/>
      </xdr:nvSpPr>
      <xdr:spPr>
        <a:xfrm>
          <a:off x="16268700" y="15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84929</xdr:rowOff>
    </xdr:from>
    <xdr:ext cx="599010" cy="259045"/>
    <xdr:sp macro="" textlink="">
      <xdr:nvSpPr>
        <xdr:cNvPr id="715" name="公債費該当値テキスト"/>
        <xdr:cNvSpPr txBox="1"/>
      </xdr:nvSpPr>
      <xdr:spPr>
        <a:xfrm>
          <a:off x="16370300" y="153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16320</xdr:rowOff>
    </xdr:from>
    <xdr:to>
      <xdr:col>81</xdr:col>
      <xdr:colOff>101600</xdr:colOff>
      <xdr:row>90</xdr:row>
      <xdr:rowOff>117920</xdr:rowOff>
    </xdr:to>
    <xdr:sp macro="" textlink="">
      <xdr:nvSpPr>
        <xdr:cNvPr id="716" name="楕円 715"/>
        <xdr:cNvSpPr/>
      </xdr:nvSpPr>
      <xdr:spPr>
        <a:xfrm>
          <a:off x="15430500" y="154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134447</xdr:rowOff>
    </xdr:from>
    <xdr:ext cx="599010" cy="259045"/>
    <xdr:sp macro="" textlink="">
      <xdr:nvSpPr>
        <xdr:cNvPr id="717" name="テキスト ボックス 716"/>
        <xdr:cNvSpPr txBox="1"/>
      </xdr:nvSpPr>
      <xdr:spPr>
        <a:xfrm>
          <a:off x="15181795" y="1522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1994</xdr:rowOff>
    </xdr:from>
    <xdr:to>
      <xdr:col>76</xdr:col>
      <xdr:colOff>165100</xdr:colOff>
      <xdr:row>90</xdr:row>
      <xdr:rowOff>103594</xdr:rowOff>
    </xdr:to>
    <xdr:sp macro="" textlink="">
      <xdr:nvSpPr>
        <xdr:cNvPr id="718" name="楕円 717"/>
        <xdr:cNvSpPr/>
      </xdr:nvSpPr>
      <xdr:spPr>
        <a:xfrm>
          <a:off x="14541500" y="154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120121</xdr:rowOff>
    </xdr:from>
    <xdr:ext cx="599010" cy="259045"/>
    <xdr:sp macro="" textlink="">
      <xdr:nvSpPr>
        <xdr:cNvPr id="719" name="テキスト ボックス 718"/>
        <xdr:cNvSpPr txBox="1"/>
      </xdr:nvSpPr>
      <xdr:spPr>
        <a:xfrm>
          <a:off x="14292795" y="1520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125133</xdr:rowOff>
    </xdr:from>
    <xdr:to>
      <xdr:col>72</xdr:col>
      <xdr:colOff>38100</xdr:colOff>
      <xdr:row>90</xdr:row>
      <xdr:rowOff>55283</xdr:rowOff>
    </xdr:to>
    <xdr:sp macro="" textlink="">
      <xdr:nvSpPr>
        <xdr:cNvPr id="720" name="楕円 719"/>
        <xdr:cNvSpPr/>
      </xdr:nvSpPr>
      <xdr:spPr>
        <a:xfrm>
          <a:off x="13652500" y="153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71810</xdr:rowOff>
    </xdr:from>
    <xdr:ext cx="599010" cy="259045"/>
    <xdr:sp macro="" textlink="">
      <xdr:nvSpPr>
        <xdr:cNvPr id="721" name="テキスト ボックス 720"/>
        <xdr:cNvSpPr txBox="1"/>
      </xdr:nvSpPr>
      <xdr:spPr>
        <a:xfrm>
          <a:off x="13403795" y="1515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130696</xdr:rowOff>
    </xdr:from>
    <xdr:to>
      <xdr:col>67</xdr:col>
      <xdr:colOff>101600</xdr:colOff>
      <xdr:row>90</xdr:row>
      <xdr:rowOff>60846</xdr:rowOff>
    </xdr:to>
    <xdr:sp macro="" textlink="">
      <xdr:nvSpPr>
        <xdr:cNvPr id="722" name="楕円 721"/>
        <xdr:cNvSpPr/>
      </xdr:nvSpPr>
      <xdr:spPr>
        <a:xfrm>
          <a:off x="12763500" y="153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77373</xdr:rowOff>
    </xdr:from>
    <xdr:ext cx="599010" cy="259045"/>
    <xdr:sp macro="" textlink="">
      <xdr:nvSpPr>
        <xdr:cNvPr id="723" name="テキスト ボックス 722"/>
        <xdr:cNvSpPr txBox="1"/>
      </xdr:nvSpPr>
      <xdr:spPr>
        <a:xfrm>
          <a:off x="12514795" y="1516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総務費及び</a:t>
          </a:r>
          <a:r>
            <a:rPr kumimoji="1" lang="ja-JP" altLang="en-US" sz="1100">
              <a:solidFill>
                <a:sysClr val="windowText" lastClr="000000"/>
              </a:solidFill>
              <a:effectLst/>
              <a:latin typeface="+mn-lt"/>
              <a:ea typeface="+mn-ea"/>
              <a:cs typeface="+mn-cs"/>
            </a:rPr>
            <a:t>商工</a:t>
          </a:r>
          <a:r>
            <a:rPr kumimoji="1" lang="ja-JP" altLang="ja-JP" sz="1100">
              <a:solidFill>
                <a:sysClr val="windowText" lastClr="000000"/>
              </a:solidFill>
              <a:effectLst/>
              <a:latin typeface="+mn-lt"/>
              <a:ea typeface="+mn-ea"/>
              <a:cs typeface="+mn-cs"/>
            </a:rPr>
            <a:t>費が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した主な要因は、総務費では</a:t>
          </a:r>
          <a:r>
            <a:rPr kumimoji="1" lang="ja-JP" altLang="en-US" sz="1100">
              <a:solidFill>
                <a:sysClr val="windowText" lastClr="000000"/>
              </a:solidFill>
              <a:effectLst/>
              <a:latin typeface="+mn-lt"/>
              <a:ea typeface="+mn-ea"/>
              <a:cs typeface="+mn-cs"/>
            </a:rPr>
            <a:t>特別定額給付金給付事業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商工</a:t>
          </a:r>
          <a:r>
            <a:rPr kumimoji="1" lang="ja-JP" altLang="ja-JP" sz="1100">
              <a:solidFill>
                <a:sysClr val="windowText" lastClr="000000"/>
              </a:solidFill>
              <a:effectLst/>
              <a:latin typeface="+mn-lt"/>
              <a:ea typeface="+mn-ea"/>
              <a:cs typeface="+mn-cs"/>
            </a:rPr>
            <a:t>費では</a:t>
          </a:r>
          <a:r>
            <a:rPr kumimoji="1" lang="ja-JP" altLang="en-US" sz="1100">
              <a:solidFill>
                <a:sysClr val="windowText" lastClr="000000"/>
              </a:solidFill>
              <a:effectLst/>
              <a:latin typeface="+mn-lt"/>
              <a:ea typeface="+mn-ea"/>
              <a:cs typeface="+mn-cs"/>
            </a:rPr>
            <a:t>緊急事業継続支援事業やプレミアム商品券発行事業などの新型コロナ対策に係る事業に伴い、</a:t>
          </a:r>
          <a:r>
            <a:rPr kumimoji="1" lang="ja-JP" altLang="ja-JP" sz="1100">
              <a:solidFill>
                <a:sysClr val="windowText" lastClr="000000"/>
              </a:solidFill>
              <a:effectLst/>
              <a:latin typeface="+mn-lt"/>
              <a:ea typeface="+mn-ea"/>
              <a:cs typeface="+mn-cs"/>
            </a:rPr>
            <a:t>住民一人当たりのコストが増加した。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公債費については、人口減少の進行に加え、</a:t>
          </a:r>
          <a:r>
            <a:rPr lang="ja-JP" altLang="ja-JP" sz="1100" b="0" i="0" baseline="0">
              <a:solidFill>
                <a:sysClr val="windowText" lastClr="000000"/>
              </a:solidFill>
              <a:effectLst/>
              <a:latin typeface="+mn-lt"/>
              <a:ea typeface="+mn-ea"/>
              <a:cs typeface="+mn-cs"/>
            </a:rPr>
            <a:t>本市は</a:t>
          </a:r>
          <a:r>
            <a:rPr kumimoji="1" lang="ja-JP" altLang="ja-JP" sz="1100">
              <a:solidFill>
                <a:sysClr val="windowText" lastClr="000000"/>
              </a:solidFill>
              <a:effectLst/>
              <a:latin typeface="+mn-lt"/>
              <a:ea typeface="+mn-ea"/>
              <a:cs typeface="+mn-cs"/>
            </a:rPr>
            <a:t>離島であるため、毎年の道路や漁港などの建設事業</a:t>
          </a:r>
          <a:r>
            <a:rPr lang="ja-JP" altLang="ja-JP" sz="1100" b="0" i="0" baseline="0">
              <a:solidFill>
                <a:sysClr val="windowText" lastClr="000000"/>
              </a:solidFill>
              <a:effectLst/>
              <a:latin typeface="+mn-lt"/>
              <a:ea typeface="+mn-ea"/>
              <a:cs typeface="+mn-cs"/>
            </a:rPr>
            <a:t>の実施等に伴う地方債の借入及び返済が必要であり、</a:t>
          </a:r>
          <a:r>
            <a:rPr kumimoji="1" lang="ja-JP" altLang="ja-JP" sz="1100">
              <a:solidFill>
                <a:sysClr val="windowText" lastClr="000000"/>
              </a:solidFill>
              <a:effectLst/>
              <a:latin typeface="+mn-lt"/>
              <a:ea typeface="+mn-ea"/>
              <a:cs typeface="+mn-cs"/>
            </a:rPr>
            <a:t>類似団体の中で最も住民一人当たりのコストが高くなっている。</a:t>
          </a:r>
          <a:endParaRPr lang="ja-JP" altLang="ja-JP" sz="1400">
            <a:solidFill>
              <a:sysClr val="windowText" lastClr="000000"/>
            </a:solidFill>
            <a:effectLst/>
          </a:endParaRPr>
        </a:p>
        <a:p>
          <a:pPr rtl="0" eaLnBrk="1" fontAlgn="auto" latinLnBrk="0" hangingPunct="1"/>
          <a:r>
            <a:rPr kumimoji="1" lang="ja-JP" altLang="ja-JP" sz="1100">
              <a:solidFill>
                <a:sysClr val="windowText" lastClr="000000"/>
              </a:solidFill>
              <a:effectLst/>
              <a:latin typeface="+mn-lt"/>
              <a:ea typeface="+mn-ea"/>
              <a:cs typeface="+mn-cs"/>
            </a:rPr>
            <a:t>　消防費や衛生費が類似団体の中で高い要因としては、</a:t>
          </a:r>
          <a:r>
            <a:rPr kumimoji="1" lang="ja-JP" altLang="en-US" sz="1100">
              <a:solidFill>
                <a:sysClr val="windowText" lastClr="000000"/>
              </a:solidFill>
              <a:effectLst/>
              <a:latin typeface="+mn-lt"/>
              <a:ea typeface="+mn-ea"/>
              <a:cs typeface="+mn-cs"/>
            </a:rPr>
            <a:t>人口減少に加え、消防・清掃施設の運営を</a:t>
          </a:r>
          <a:r>
            <a:rPr lang="ja-JP" altLang="ja-JP" sz="1100" b="0" i="0" baseline="0">
              <a:solidFill>
                <a:sysClr val="windowText" lastClr="000000"/>
              </a:solidFill>
              <a:effectLst/>
              <a:latin typeface="+mn-lt"/>
              <a:ea typeface="+mn-ea"/>
              <a:cs typeface="+mn-cs"/>
            </a:rPr>
            <a:t>離島という地理的条件から近隣市町村との広域行政</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行えず、直営で運営している影響が大きいと考えられる。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ysClr val="windowText" lastClr="000000"/>
              </a:solidFill>
              <a:effectLst/>
              <a:latin typeface="+mn-lt"/>
              <a:ea typeface="+mn-ea"/>
              <a:cs typeface="+mn-cs"/>
            </a:rPr>
            <a:t>　財政調整基金は、決算剰余金を中心に積み立てるとともに、適切な財源の確保と歳出の精査等により、取崩額の抑制に努めてきたところであるが、令和２年度は、新型コロナウイルス対策の実施等に伴い、前年度から約</a:t>
          </a:r>
          <a:r>
            <a:rPr lang="en-US" altLang="ja-JP" sz="1100" b="0" i="0" baseline="0">
              <a:solidFill>
                <a:sysClr val="windowText" lastClr="000000"/>
              </a:solidFill>
              <a:effectLst/>
              <a:latin typeface="+mn-lt"/>
              <a:ea typeface="+mn-ea"/>
              <a:cs typeface="+mn-cs"/>
            </a:rPr>
            <a:t>8</a:t>
          </a:r>
          <a:r>
            <a:rPr lang="ja-JP" altLang="en-US" sz="1100" b="0" i="0" baseline="0">
              <a:solidFill>
                <a:sysClr val="windowText" lastClr="000000"/>
              </a:solidFill>
              <a:effectLst/>
              <a:latin typeface="+mn-lt"/>
              <a:ea typeface="+mn-ea"/>
              <a:cs typeface="+mn-cs"/>
            </a:rPr>
            <a:t>億円の増、</a:t>
          </a:r>
          <a:r>
            <a:rPr lang="en-US" altLang="ja-JP" sz="1100" b="0" i="0" baseline="0">
              <a:solidFill>
                <a:sysClr val="windowText" lastClr="000000"/>
              </a:solidFill>
              <a:effectLst/>
              <a:latin typeface="+mn-lt"/>
              <a:ea typeface="+mn-ea"/>
              <a:cs typeface="+mn-cs"/>
            </a:rPr>
            <a:t>18.7</a:t>
          </a:r>
          <a:r>
            <a:rPr lang="ja-JP" altLang="en-US" sz="1100" b="0" i="0" baseline="0">
              <a:solidFill>
                <a:sysClr val="windowText" lastClr="000000"/>
              </a:solidFill>
              <a:effectLst/>
              <a:latin typeface="+mn-lt"/>
              <a:ea typeface="+mn-ea"/>
              <a:cs typeface="+mn-cs"/>
            </a:rPr>
            <a:t>億円の取崩しを行ったことで、現在高は約</a:t>
          </a:r>
          <a:r>
            <a:rPr lang="en-US" altLang="ja-JP" sz="1100" b="0" i="0" baseline="0">
              <a:solidFill>
                <a:sysClr val="windowText" lastClr="000000"/>
              </a:solidFill>
              <a:effectLst/>
              <a:latin typeface="+mn-lt"/>
              <a:ea typeface="+mn-ea"/>
              <a:cs typeface="+mn-cs"/>
            </a:rPr>
            <a:t>11</a:t>
          </a:r>
          <a:r>
            <a:rPr lang="ja-JP" altLang="en-US" sz="1100" b="0" i="0" baseline="0">
              <a:solidFill>
                <a:sysClr val="windowText" lastClr="000000"/>
              </a:solidFill>
              <a:effectLst/>
              <a:latin typeface="+mn-lt"/>
              <a:ea typeface="+mn-ea"/>
              <a:cs typeface="+mn-cs"/>
            </a:rPr>
            <a:t>億円減少している。</a:t>
          </a:r>
        </a:p>
        <a:p>
          <a:pPr rtl="0" eaLnBrk="1" fontAlgn="auto" latinLnBrk="0" hangingPunct="1"/>
          <a:r>
            <a:rPr lang="ja-JP" altLang="en-US" sz="1100" b="0" i="0" baseline="0">
              <a:solidFill>
                <a:sysClr val="windowText" lastClr="000000"/>
              </a:solidFill>
              <a:effectLst/>
              <a:latin typeface="+mn-lt"/>
              <a:ea typeface="+mn-ea"/>
              <a:cs typeface="+mn-cs"/>
            </a:rPr>
            <a:t>　実質単年度収支は、財政調整基金の取崩しを前年度と比較し、約</a:t>
          </a:r>
          <a:r>
            <a:rPr lang="en-US" altLang="ja-JP" sz="1100" b="0" i="0" baseline="0">
              <a:solidFill>
                <a:sysClr val="windowText" lastClr="000000"/>
              </a:solidFill>
              <a:effectLst/>
              <a:latin typeface="+mn-lt"/>
              <a:ea typeface="+mn-ea"/>
              <a:cs typeface="+mn-cs"/>
            </a:rPr>
            <a:t>8</a:t>
          </a:r>
          <a:r>
            <a:rPr lang="ja-JP" altLang="en-US" sz="1100" b="0" i="0" baseline="0">
              <a:solidFill>
                <a:sysClr val="windowText" lastClr="000000"/>
              </a:solidFill>
              <a:effectLst/>
              <a:latin typeface="+mn-lt"/>
              <a:ea typeface="+mn-ea"/>
              <a:cs typeface="+mn-cs"/>
            </a:rPr>
            <a:t>億円増加したことなどから、赤字額が約</a:t>
          </a:r>
          <a:r>
            <a:rPr lang="en-US" altLang="ja-JP" sz="1100" b="0" i="0" baseline="0">
              <a:solidFill>
                <a:sysClr val="windowText" lastClr="000000"/>
              </a:solidFill>
              <a:effectLst/>
              <a:latin typeface="+mn-lt"/>
              <a:ea typeface="+mn-ea"/>
              <a:cs typeface="+mn-cs"/>
            </a:rPr>
            <a:t>10</a:t>
          </a:r>
          <a:r>
            <a:rPr lang="ja-JP" altLang="en-US" sz="1100" b="0" i="0" baseline="0">
              <a:solidFill>
                <a:sysClr val="windowText" lastClr="000000"/>
              </a:solidFill>
              <a:effectLst/>
              <a:latin typeface="+mn-lt"/>
              <a:ea typeface="+mn-ea"/>
              <a:cs typeface="+mn-cs"/>
            </a:rPr>
            <a:t>億円拡大し、</a:t>
          </a:r>
          <a:r>
            <a:rPr lang="en-US" altLang="ja-JP" sz="1100" b="0" i="0" baseline="0">
              <a:solidFill>
                <a:sysClr val="windowText" lastClr="000000"/>
              </a:solidFill>
              <a:effectLst/>
              <a:latin typeface="+mn-lt"/>
              <a:ea typeface="+mn-ea"/>
              <a:cs typeface="+mn-cs"/>
            </a:rPr>
            <a:t>13.1</a:t>
          </a:r>
          <a:r>
            <a:rPr lang="ja-JP" altLang="en-US" sz="1100" b="0" i="0" baseline="0">
              <a:solidFill>
                <a:sysClr val="windowText" lastClr="000000"/>
              </a:solidFill>
              <a:effectLst/>
              <a:latin typeface="+mn-lt"/>
              <a:ea typeface="+mn-ea"/>
              <a:cs typeface="+mn-cs"/>
            </a:rPr>
            <a:t>億円となった。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年度以降、全ての会計で実質収支は黒字となっている。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今後においても、各会計ともに健全な財政運営に努めていく。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52856051</v>
      </c>
      <c r="BO4" s="433"/>
      <c r="BP4" s="433"/>
      <c r="BQ4" s="433"/>
      <c r="BR4" s="433"/>
      <c r="BS4" s="433"/>
      <c r="BT4" s="433"/>
      <c r="BU4" s="434"/>
      <c r="BV4" s="432">
        <v>44807312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4.7</v>
      </c>
      <c r="CU4" s="439"/>
      <c r="CV4" s="439"/>
      <c r="CW4" s="439"/>
      <c r="CX4" s="439"/>
      <c r="CY4" s="439"/>
      <c r="CZ4" s="439"/>
      <c r="DA4" s="440"/>
      <c r="DB4" s="438">
        <v>5.2</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50787651</v>
      </c>
      <c r="BO5" s="470"/>
      <c r="BP5" s="470"/>
      <c r="BQ5" s="470"/>
      <c r="BR5" s="470"/>
      <c r="BS5" s="470"/>
      <c r="BT5" s="470"/>
      <c r="BU5" s="471"/>
      <c r="BV5" s="469">
        <v>42714028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94.6</v>
      </c>
      <c r="CU5" s="467"/>
      <c r="CV5" s="467"/>
      <c r="CW5" s="467"/>
      <c r="CX5" s="467"/>
      <c r="CY5" s="467"/>
      <c r="CZ5" s="467"/>
      <c r="DA5" s="468"/>
      <c r="DB5" s="466">
        <v>92.9</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2068400</v>
      </c>
      <c r="BO6" s="470"/>
      <c r="BP6" s="470"/>
      <c r="BQ6" s="470"/>
      <c r="BR6" s="470"/>
      <c r="BS6" s="470"/>
      <c r="BT6" s="470"/>
      <c r="BU6" s="471"/>
      <c r="BV6" s="469">
        <v>2093284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97.5</v>
      </c>
      <c r="CU6" s="507"/>
      <c r="CV6" s="507"/>
      <c r="CW6" s="507"/>
      <c r="CX6" s="507"/>
      <c r="CY6" s="507"/>
      <c r="CZ6" s="507"/>
      <c r="DA6" s="508"/>
      <c r="DB6" s="506">
        <v>95.9</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842956</v>
      </c>
      <c r="BO7" s="470"/>
      <c r="BP7" s="470"/>
      <c r="BQ7" s="470"/>
      <c r="BR7" s="470"/>
      <c r="BS7" s="470"/>
      <c r="BT7" s="470"/>
      <c r="BU7" s="471"/>
      <c r="BV7" s="469">
        <v>741597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26167516</v>
      </c>
      <c r="CU7" s="470"/>
      <c r="CV7" s="470"/>
      <c r="CW7" s="470"/>
      <c r="CX7" s="470"/>
      <c r="CY7" s="470"/>
      <c r="CZ7" s="470"/>
      <c r="DA7" s="471"/>
      <c r="DB7" s="469">
        <v>25879829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1225444</v>
      </c>
      <c r="BO8" s="470"/>
      <c r="BP8" s="470"/>
      <c r="BQ8" s="470"/>
      <c r="BR8" s="470"/>
      <c r="BS8" s="470"/>
      <c r="BT8" s="470"/>
      <c r="BU8" s="471"/>
      <c r="BV8" s="469">
        <v>1351687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0.23</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51492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-126243</v>
      </c>
      <c r="BO9" s="470"/>
      <c r="BP9" s="470"/>
      <c r="BQ9" s="470"/>
      <c r="BR9" s="470"/>
      <c r="BS9" s="470"/>
      <c r="BT9" s="470"/>
      <c r="BU9" s="471"/>
      <c r="BV9" s="469">
        <v>188230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19.3</v>
      </c>
      <c r="CU9" s="467"/>
      <c r="CV9" s="467"/>
      <c r="CW9" s="467"/>
      <c r="CX9" s="467"/>
      <c r="CY9" s="467"/>
      <c r="CZ9" s="467"/>
      <c r="DA9" s="468"/>
      <c r="DB9" s="466">
        <v>19.600000000000001</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57255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686843</v>
      </c>
      <c r="BO10" s="470"/>
      <c r="BP10" s="470"/>
      <c r="BQ10" s="470"/>
      <c r="BR10" s="470"/>
      <c r="BS10" s="470"/>
      <c r="BT10" s="470"/>
      <c r="BU10" s="471"/>
      <c r="BV10" s="469">
        <v>592738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53055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126</v>
      </c>
      <c r="AV12" s="502"/>
      <c r="AW12" s="502"/>
      <c r="AX12" s="502"/>
      <c r="AY12" s="503" t="s">
        <v>136</v>
      </c>
      <c r="AZ12" s="504"/>
      <c r="BA12" s="504"/>
      <c r="BB12" s="504"/>
      <c r="BC12" s="504"/>
      <c r="BD12" s="504"/>
      <c r="BE12" s="504"/>
      <c r="BF12" s="504"/>
      <c r="BG12" s="504"/>
      <c r="BH12" s="504"/>
      <c r="BI12" s="504"/>
      <c r="BJ12" s="504"/>
      <c r="BK12" s="504"/>
      <c r="BL12" s="504"/>
      <c r="BM12" s="505"/>
      <c r="BN12" s="469">
        <v>1866158</v>
      </c>
      <c r="BO12" s="470"/>
      <c r="BP12" s="470"/>
      <c r="BQ12" s="470"/>
      <c r="BR12" s="470"/>
      <c r="BS12" s="470"/>
      <c r="BT12" s="470"/>
      <c r="BU12" s="471"/>
      <c r="BV12" s="469">
        <v>1071030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52824</v>
      </c>
      <c r="S13" s="554"/>
      <c r="T13" s="554"/>
      <c r="U13" s="554"/>
      <c r="V13" s="555"/>
      <c r="W13" s="485" t="s">
        <v>139</v>
      </c>
      <c r="X13" s="486"/>
      <c r="Y13" s="486"/>
      <c r="Z13" s="486"/>
      <c r="AA13" s="486"/>
      <c r="AB13" s="476"/>
      <c r="AC13" s="520">
        <v>5862</v>
      </c>
      <c r="AD13" s="521"/>
      <c r="AE13" s="521"/>
      <c r="AF13" s="521"/>
      <c r="AG13" s="563"/>
      <c r="AH13" s="520">
        <v>6944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-1305558</v>
      </c>
      <c r="BO13" s="470"/>
      <c r="BP13" s="470"/>
      <c r="BQ13" s="470"/>
      <c r="BR13" s="470"/>
      <c r="BS13" s="470"/>
      <c r="BT13" s="470"/>
      <c r="BU13" s="471"/>
      <c r="BV13" s="469">
        <v>-290062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12.6</v>
      </c>
      <c r="CU13" s="467"/>
      <c r="CV13" s="467"/>
      <c r="CW13" s="467"/>
      <c r="CX13" s="467"/>
      <c r="CY13" s="467"/>
      <c r="CZ13" s="467"/>
      <c r="DA13" s="468"/>
      <c r="DB13" s="466">
        <v>13.6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54157</v>
      </c>
      <c r="S14" s="554"/>
      <c r="T14" s="554"/>
      <c r="U14" s="554"/>
      <c r="V14" s="555"/>
      <c r="W14" s="459"/>
      <c r="X14" s="460"/>
      <c r="Y14" s="460"/>
      <c r="Z14" s="460"/>
      <c r="AA14" s="460"/>
      <c r="AB14" s="449"/>
      <c r="AC14" s="556">
        <v>20.2</v>
      </c>
      <c r="AD14" s="557"/>
      <c r="AE14" s="557"/>
      <c r="AF14" s="557"/>
      <c r="AG14" s="558"/>
      <c r="AH14" s="556">
        <v>22.1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134.9</v>
      </c>
      <c r="CU14" s="568"/>
      <c r="CV14" s="568"/>
      <c r="CW14" s="568"/>
      <c r="CX14" s="568"/>
      <c r="CY14" s="568"/>
      <c r="CZ14" s="568"/>
      <c r="DA14" s="569"/>
      <c r="DB14" s="567">
        <v>127.6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53928</v>
      </c>
      <c r="S15" s="554"/>
      <c r="T15" s="554"/>
      <c r="U15" s="554"/>
      <c r="V15" s="555"/>
      <c r="W15" s="485" t="s">
        <v>147</v>
      </c>
      <c r="X15" s="486"/>
      <c r="Y15" s="486"/>
      <c r="Z15" s="486"/>
      <c r="AA15" s="486"/>
      <c r="AB15" s="476"/>
      <c r="AC15" s="520">
        <v>4885</v>
      </c>
      <c r="AD15" s="521"/>
      <c r="AE15" s="521"/>
      <c r="AF15" s="521"/>
      <c r="AG15" s="563"/>
      <c r="AH15" s="520">
        <v>5898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5754983</v>
      </c>
      <c r="BO15" s="433"/>
      <c r="BP15" s="433"/>
      <c r="BQ15" s="433"/>
      <c r="BR15" s="433"/>
      <c r="BS15" s="433"/>
      <c r="BT15" s="433"/>
      <c r="BU15" s="434"/>
      <c r="BV15" s="432">
        <v>5447462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16.8</v>
      </c>
      <c r="AD16" s="557"/>
      <c r="AE16" s="557"/>
      <c r="AF16" s="557"/>
      <c r="AG16" s="558"/>
      <c r="AH16" s="556">
        <v>18.8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24052715</v>
      </c>
      <c r="BO16" s="470"/>
      <c r="BP16" s="470"/>
      <c r="BQ16" s="470"/>
      <c r="BR16" s="470"/>
      <c r="BS16" s="470"/>
      <c r="BT16" s="470"/>
      <c r="BU16" s="471"/>
      <c r="BV16" s="469">
        <v>23722751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18248</v>
      </c>
      <c r="AD17" s="521"/>
      <c r="AE17" s="521"/>
      <c r="AF17" s="521"/>
      <c r="AG17" s="563"/>
      <c r="AH17" s="520">
        <v>18557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7132040</v>
      </c>
      <c r="BO17" s="470"/>
      <c r="BP17" s="470"/>
      <c r="BQ17" s="470"/>
      <c r="BR17" s="470"/>
      <c r="BS17" s="470"/>
      <c r="BT17" s="470"/>
      <c r="BU17" s="471"/>
      <c r="BV17" s="469">
        <v>6807184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855.68</v>
      </c>
      <c r="M18" s="585"/>
      <c r="N18" s="585"/>
      <c r="O18" s="585"/>
      <c r="P18" s="585"/>
      <c r="Q18" s="585"/>
      <c r="R18" s="586"/>
      <c r="S18" s="586"/>
      <c r="T18" s="586"/>
      <c r="U18" s="586"/>
      <c r="V18" s="587"/>
      <c r="W18" s="487"/>
      <c r="X18" s="488"/>
      <c r="Y18" s="488"/>
      <c r="Z18" s="488"/>
      <c r="AA18" s="488"/>
      <c r="AB18" s="479"/>
      <c r="AC18" s="588">
        <v>62.9</v>
      </c>
      <c r="AD18" s="589"/>
      <c r="AE18" s="589"/>
      <c r="AF18" s="589"/>
      <c r="AG18" s="590"/>
      <c r="AH18" s="588">
        <v>59.1</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24707776</v>
      </c>
      <c r="BO18" s="470"/>
      <c r="BP18" s="470"/>
      <c r="BQ18" s="470"/>
      <c r="BR18" s="470"/>
      <c r="BS18" s="470"/>
      <c r="BT18" s="470"/>
      <c r="BU18" s="471"/>
      <c r="BV18" s="469">
        <v>24230916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60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32641718</v>
      </c>
      <c r="BO19" s="470"/>
      <c r="BP19" s="470"/>
      <c r="BQ19" s="470"/>
      <c r="BR19" s="470"/>
      <c r="BS19" s="470"/>
      <c r="BT19" s="470"/>
      <c r="BU19" s="471"/>
      <c r="BV19" s="469">
        <v>31524612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21261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51360997</v>
      </c>
      <c r="BO23" s="470"/>
      <c r="BP23" s="470"/>
      <c r="BQ23" s="470"/>
      <c r="BR23" s="470"/>
      <c r="BS23" s="470"/>
      <c r="BT23" s="470"/>
      <c r="BU23" s="471"/>
      <c r="BV23" s="469">
        <v>53777274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7500</v>
      </c>
      <c r="R24" s="521"/>
      <c r="S24" s="521"/>
      <c r="T24" s="521"/>
      <c r="U24" s="521"/>
      <c r="V24" s="563"/>
      <c r="W24" s="622"/>
      <c r="X24" s="610"/>
      <c r="Y24" s="611"/>
      <c r="Z24" s="519" t="s">
        <v>171</v>
      </c>
      <c r="AA24" s="499"/>
      <c r="AB24" s="499"/>
      <c r="AC24" s="499"/>
      <c r="AD24" s="499"/>
      <c r="AE24" s="499"/>
      <c r="AF24" s="499"/>
      <c r="AG24" s="500"/>
      <c r="AH24" s="520">
        <v>855</v>
      </c>
      <c r="AI24" s="521"/>
      <c r="AJ24" s="521"/>
      <c r="AK24" s="521"/>
      <c r="AL24" s="563"/>
      <c r="AM24" s="520">
        <v>2651355</v>
      </c>
      <c r="AN24" s="521"/>
      <c r="AO24" s="521"/>
      <c r="AP24" s="521"/>
      <c r="AQ24" s="521"/>
      <c r="AR24" s="563"/>
      <c r="AS24" s="520">
        <v>3101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30887486</v>
      </c>
      <c r="BO24" s="470"/>
      <c r="BP24" s="470"/>
      <c r="BQ24" s="470"/>
      <c r="BR24" s="470"/>
      <c r="BS24" s="470"/>
      <c r="BT24" s="470"/>
      <c r="BU24" s="471"/>
      <c r="BV24" s="469">
        <v>30937535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5850</v>
      </c>
      <c r="R25" s="521"/>
      <c r="S25" s="521"/>
      <c r="T25" s="521"/>
      <c r="U25" s="521"/>
      <c r="V25" s="563"/>
      <c r="W25" s="622"/>
      <c r="X25" s="610"/>
      <c r="Y25" s="611"/>
      <c r="Z25" s="519" t="s">
        <v>174</v>
      </c>
      <c r="AA25" s="499"/>
      <c r="AB25" s="499"/>
      <c r="AC25" s="499"/>
      <c r="AD25" s="499"/>
      <c r="AE25" s="499"/>
      <c r="AF25" s="499"/>
      <c r="AG25" s="500"/>
      <c r="AH25" s="520">
        <v>181</v>
      </c>
      <c r="AI25" s="521"/>
      <c r="AJ25" s="521"/>
      <c r="AK25" s="521"/>
      <c r="AL25" s="563"/>
      <c r="AM25" s="520">
        <v>584992</v>
      </c>
      <c r="AN25" s="521"/>
      <c r="AO25" s="521"/>
      <c r="AP25" s="521"/>
      <c r="AQ25" s="521"/>
      <c r="AR25" s="563"/>
      <c r="AS25" s="520">
        <v>3232</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3009638</v>
      </c>
      <c r="BO25" s="433"/>
      <c r="BP25" s="433"/>
      <c r="BQ25" s="433"/>
      <c r="BR25" s="433"/>
      <c r="BS25" s="433"/>
      <c r="BT25" s="433"/>
      <c r="BU25" s="434"/>
      <c r="BV25" s="432">
        <v>3359714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5300</v>
      </c>
      <c r="R26" s="521"/>
      <c r="S26" s="521"/>
      <c r="T26" s="521"/>
      <c r="U26" s="521"/>
      <c r="V26" s="563"/>
      <c r="W26" s="622"/>
      <c r="X26" s="610"/>
      <c r="Y26" s="611"/>
      <c r="Z26" s="519" t="s">
        <v>177</v>
      </c>
      <c r="AA26" s="632"/>
      <c r="AB26" s="632"/>
      <c r="AC26" s="632"/>
      <c r="AD26" s="632"/>
      <c r="AE26" s="632"/>
      <c r="AF26" s="632"/>
      <c r="AG26" s="633"/>
      <c r="AH26" s="520">
        <v>57</v>
      </c>
      <c r="AI26" s="521"/>
      <c r="AJ26" s="521"/>
      <c r="AK26" s="521"/>
      <c r="AL26" s="563"/>
      <c r="AM26" s="520">
        <v>159315</v>
      </c>
      <c r="AN26" s="521"/>
      <c r="AO26" s="521"/>
      <c r="AP26" s="521"/>
      <c r="AQ26" s="521"/>
      <c r="AR26" s="563"/>
      <c r="AS26" s="520">
        <v>2795</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180</v>
      </c>
      <c r="F27" s="499"/>
      <c r="G27" s="499"/>
      <c r="H27" s="499"/>
      <c r="I27" s="499"/>
      <c r="J27" s="499"/>
      <c r="K27" s="500"/>
      <c r="L27" s="520">
        <v>1</v>
      </c>
      <c r="M27" s="521"/>
      <c r="N27" s="521"/>
      <c r="O27" s="521"/>
      <c r="P27" s="563"/>
      <c r="Q27" s="520">
        <v>3479</v>
      </c>
      <c r="R27" s="521"/>
      <c r="S27" s="521"/>
      <c r="T27" s="521"/>
      <c r="U27" s="521"/>
      <c r="V27" s="563"/>
      <c r="W27" s="622"/>
      <c r="X27" s="610"/>
      <c r="Y27" s="611"/>
      <c r="Z27" s="519" t="s">
        <v>181</v>
      </c>
      <c r="AA27" s="499"/>
      <c r="AB27" s="499"/>
      <c r="AC27" s="499"/>
      <c r="AD27" s="499"/>
      <c r="AE27" s="499"/>
      <c r="AF27" s="499"/>
      <c r="AG27" s="500"/>
      <c r="AH27" s="520">
        <v>7</v>
      </c>
      <c r="AI27" s="521"/>
      <c r="AJ27" s="521"/>
      <c r="AK27" s="521"/>
      <c r="AL27" s="563"/>
      <c r="AM27" s="520">
        <v>23605</v>
      </c>
      <c r="AN27" s="521"/>
      <c r="AO27" s="521"/>
      <c r="AP27" s="521"/>
      <c r="AQ27" s="521"/>
      <c r="AR27" s="563"/>
      <c r="AS27" s="520">
        <v>3372</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1004720</v>
      </c>
      <c r="BO27" s="646"/>
      <c r="BP27" s="646"/>
      <c r="BQ27" s="646"/>
      <c r="BR27" s="646"/>
      <c r="BS27" s="646"/>
      <c r="BT27" s="646"/>
      <c r="BU27" s="647"/>
      <c r="BV27" s="645">
        <v>1004629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2851</v>
      </c>
      <c r="R28" s="521"/>
      <c r="S28" s="521"/>
      <c r="T28" s="521"/>
      <c r="U28" s="521"/>
      <c r="V28" s="563"/>
      <c r="W28" s="622"/>
      <c r="X28" s="610"/>
      <c r="Y28" s="611"/>
      <c r="Z28" s="519" t="s">
        <v>184</v>
      </c>
      <c r="AA28" s="499"/>
      <c r="AB28" s="499"/>
      <c r="AC28" s="499"/>
      <c r="AD28" s="499"/>
      <c r="AE28" s="499"/>
      <c r="AF28" s="499"/>
      <c r="AG28" s="500"/>
      <c r="AH28" s="520">
        <v>3</v>
      </c>
      <c r="AI28" s="521"/>
      <c r="AJ28" s="521"/>
      <c r="AK28" s="521"/>
      <c r="AL28" s="563"/>
      <c r="AM28" s="520">
        <v>6618</v>
      </c>
      <c r="AN28" s="521"/>
      <c r="AO28" s="521"/>
      <c r="AP28" s="521"/>
      <c r="AQ28" s="521"/>
      <c r="AR28" s="563"/>
      <c r="AS28" s="520">
        <v>2206</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6082341</v>
      </c>
      <c r="BO28" s="433"/>
      <c r="BP28" s="433"/>
      <c r="BQ28" s="433"/>
      <c r="BR28" s="433"/>
      <c r="BS28" s="433"/>
      <c r="BT28" s="433"/>
      <c r="BU28" s="434"/>
      <c r="BV28" s="432">
        <v>7261656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186</v>
      </c>
      <c r="F29" s="499"/>
      <c r="G29" s="499"/>
      <c r="H29" s="499"/>
      <c r="I29" s="499"/>
      <c r="J29" s="499"/>
      <c r="K29" s="500"/>
      <c r="L29" s="520">
        <v>19</v>
      </c>
      <c r="M29" s="521"/>
      <c r="N29" s="521"/>
      <c r="O29" s="521"/>
      <c r="P29" s="563"/>
      <c r="Q29" s="520">
        <v>2682</v>
      </c>
      <c r="R29" s="521"/>
      <c r="S29" s="521"/>
      <c r="T29" s="521"/>
      <c r="U29" s="521"/>
      <c r="V29" s="563"/>
      <c r="W29" s="623"/>
      <c r="X29" s="624"/>
      <c r="Y29" s="625"/>
      <c r="Z29" s="519" t="s">
        <v>187</v>
      </c>
      <c r="AA29" s="499"/>
      <c r="AB29" s="499"/>
      <c r="AC29" s="499"/>
      <c r="AD29" s="499"/>
      <c r="AE29" s="499"/>
      <c r="AF29" s="499"/>
      <c r="AG29" s="500"/>
      <c r="AH29" s="520">
        <v>865</v>
      </c>
      <c r="AI29" s="521"/>
      <c r="AJ29" s="521"/>
      <c r="AK29" s="521"/>
      <c r="AL29" s="563"/>
      <c r="AM29" s="520">
        <v>2681578</v>
      </c>
      <c r="AN29" s="521"/>
      <c r="AO29" s="521"/>
      <c r="AP29" s="521"/>
      <c r="AQ29" s="521"/>
      <c r="AR29" s="563"/>
      <c r="AS29" s="520">
        <v>3100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1408775</v>
      </c>
      <c r="BO29" s="470"/>
      <c r="BP29" s="470"/>
      <c r="BQ29" s="470"/>
      <c r="BR29" s="470"/>
      <c r="BS29" s="470"/>
      <c r="BT29" s="470"/>
      <c r="BU29" s="471"/>
      <c r="BV29" s="469">
        <v>1608021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91.9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9243981</v>
      </c>
      <c r="BO30" s="646"/>
      <c r="BP30" s="646"/>
      <c r="BQ30" s="646"/>
      <c r="BR30" s="646"/>
      <c r="BS30" s="646"/>
      <c r="BT30" s="646"/>
      <c r="BU30" s="647"/>
      <c r="BV30" s="645">
        <v>9662741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病院事業会計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IF('各会計、関係団体の財政状況及び健全化判断比率'!B36="","",'各会計、関係団体の財政状況及び健全化判断比率'!B36)</f>
        <v>小水力発電特別会計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新潟県市町村総合事務組合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両津温泉</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新潟県市町村総合事務組合
　【職員退職手当支給事業特別会計】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佐渡市土地開発公社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IF('各会計、関係団体の財政状況及び健全化判断比率'!B35="","",'各会計、関係団体の財政状況及び健全化判断比率'!B35)</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新潟県市町村総合事務組合
　【消防団員等公務災害補償事業特別会計】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真野自然活用村公社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歌代の里特別会計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新潟県市町村総合事務組合
　【消防賞じゅつ金支給事業特別会計】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羽茂農業振興公社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すこやか両津特別会計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新潟県市町村総合事務組合
　【非常勤職員公務災害補償等特別会計】</v>
      </c>
      <c r="BZ38" s="659"/>
      <c r="CA38" s="659"/>
      <c r="CB38" s="659"/>
      <c r="CC38" s="659"/>
      <c r="CD38" s="659"/>
      <c r="CE38" s="659"/>
      <c r="CF38" s="659"/>
      <c r="CG38" s="659"/>
      <c r="CH38" s="659"/>
      <c r="CI38" s="659"/>
      <c r="CJ38" s="659"/>
      <c r="CK38" s="659"/>
      <c r="CL38" s="659"/>
      <c r="CM38" s="659"/>
      <c r="CN38" s="214"/>
      <c r="CO38" s="658">
        <f t="shared" si="3"/>
        <v>23</v>
      </c>
      <c r="CP38" s="658"/>
      <c r="CQ38" s="659" t="str">
        <f>IF('各会計、関係団体の財政状況及び健全化判断比率'!BS11="","",'各会計、関係団体の財政状況及び健全化判断比率'!BS11)</f>
        <v>佐渡マリンスポーツ</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新潟県市町村総合事務組合
　【交通災害共済事業特別会計】</v>
      </c>
      <c r="BZ39" s="659"/>
      <c r="CA39" s="659"/>
      <c r="CB39" s="659"/>
      <c r="CC39" s="659"/>
      <c r="CD39" s="659"/>
      <c r="CE39" s="659"/>
      <c r="CF39" s="659"/>
      <c r="CG39" s="659"/>
      <c r="CH39" s="659"/>
      <c r="CI39" s="659"/>
      <c r="CJ39" s="659"/>
      <c r="CK39" s="659"/>
      <c r="CL39" s="659"/>
      <c r="CM39" s="659"/>
      <c r="CN39" s="214"/>
      <c r="CO39" s="658">
        <f t="shared" si="3"/>
        <v>24</v>
      </c>
      <c r="CP39" s="658"/>
      <c r="CQ39" s="659" t="str">
        <f>IF('各会計、関係団体の財政状況及び健全化判断比率'!BS12="","",'各会計、関係団体の財政状況及び健全化判断比率'!BS12)</f>
        <v>赤泊振興公社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新潟県後期高齢者医療広域連合
　【一般会計】</v>
      </c>
      <c r="BZ40" s="659"/>
      <c r="CA40" s="659"/>
      <c r="CB40" s="659"/>
      <c r="CC40" s="659"/>
      <c r="CD40" s="659"/>
      <c r="CE40" s="659"/>
      <c r="CF40" s="659"/>
      <c r="CG40" s="659"/>
      <c r="CH40" s="659"/>
      <c r="CI40" s="659"/>
      <c r="CJ40" s="659"/>
      <c r="CK40" s="659"/>
      <c r="CL40" s="659"/>
      <c r="CM40" s="659"/>
      <c r="CN40" s="214"/>
      <c r="CO40" s="658">
        <f t="shared" si="3"/>
        <v>25</v>
      </c>
      <c r="CP40" s="658"/>
      <c r="CQ40" s="659" t="str">
        <f>IF('各会計、関係団体の財政状況及び健全化判断比率'!BS13="","",'各会計、関係団体の財政状況及び健全化判断比率'!BS13)</f>
        <v>佐渡市スポーツ協会</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新潟県後期高齢者医療広域連合
　【後期高齢者医療特別会計】</v>
      </c>
      <c r="BZ41" s="659"/>
      <c r="CA41" s="659"/>
      <c r="CB41" s="659"/>
      <c r="CC41" s="659"/>
      <c r="CD41" s="659"/>
      <c r="CE41" s="659"/>
      <c r="CF41" s="659"/>
      <c r="CG41" s="659"/>
      <c r="CH41" s="659"/>
      <c r="CI41" s="659"/>
      <c r="CJ41" s="659"/>
      <c r="CK41" s="659"/>
      <c r="CL41" s="659"/>
      <c r="CM41" s="659"/>
      <c r="CN41" s="214"/>
      <c r="CO41" s="658">
        <f t="shared" si="3"/>
        <v>26</v>
      </c>
      <c r="CP41" s="658"/>
      <c r="CQ41" s="659" t="str">
        <f>IF('各会計、関係団体の財政状況及び健全化判断比率'!BS14="","",'各会計、関係団体の財政状況及び健全化判断比率'!BS14)</f>
        <v>佐渡観光交流機構</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27</v>
      </c>
      <c r="CP42" s="658"/>
      <c r="CQ42" s="659" t="str">
        <f>IF('各会計、関係団体の財政状況及び健全化判断比率'!BS15="","",'各会計、関係団体の財政状況及び健全化判断比率'!BS15)</f>
        <v>佐渡文化財団</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C3hAtKUKZ9UKOqqHg5jee/pmSdgrP7VRM41eZSVpHTWpu6R6pPtbvcUeLHqRKayfM4yinkAO7jiCH+D5OZLrw==" saltValue="QYTKfloZ3wcFZh8Q0Yty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50" t="s">
        <v>564</v>
      </c>
      <c r="D34" s="1250"/>
      <c r="E34" s="1251"/>
      <c r="F34" s="32">
        <v>5.09</v>
      </c>
      <c r="G34" s="33">
        <v>6.56</v>
      </c>
      <c r="H34" s="33">
        <v>7.97</v>
      </c>
      <c r="I34" s="33">
        <v>8.92</v>
      </c>
      <c r="J34" s="34">
        <v>9.6</v>
      </c>
      <c r="K34" s="22"/>
      <c r="L34" s="22"/>
      <c r="M34" s="22"/>
      <c r="N34" s="22"/>
      <c r="O34" s="22"/>
      <c r="P34" s="22"/>
    </row>
    <row r="35" spans="1:16" ht="39" customHeight="1" x14ac:dyDescent="0.2">
      <c r="A35" s="22"/>
      <c r="B35" s="35"/>
      <c r="C35" s="1244" t="s">
        <v>565</v>
      </c>
      <c r="D35" s="1245"/>
      <c r="E35" s="1246"/>
      <c r="F35" s="36">
        <v>3.6</v>
      </c>
      <c r="G35" s="37">
        <v>5.14</v>
      </c>
      <c r="H35" s="37">
        <v>4.3600000000000003</v>
      </c>
      <c r="I35" s="37">
        <v>5.22</v>
      </c>
      <c r="J35" s="38">
        <v>4.68</v>
      </c>
      <c r="K35" s="22"/>
      <c r="L35" s="22"/>
      <c r="M35" s="22"/>
      <c r="N35" s="22"/>
      <c r="O35" s="22"/>
      <c r="P35" s="22"/>
    </row>
    <row r="36" spans="1:16" ht="39" customHeight="1" x14ac:dyDescent="0.2">
      <c r="A36" s="22"/>
      <c r="B36" s="35"/>
      <c r="C36" s="1244" t="s">
        <v>566</v>
      </c>
      <c r="D36" s="1245"/>
      <c r="E36" s="1246"/>
      <c r="F36" s="36">
        <v>3.73</v>
      </c>
      <c r="G36" s="37">
        <v>3.46</v>
      </c>
      <c r="H36" s="37">
        <v>3.51</v>
      </c>
      <c r="I36" s="37">
        <v>3.51</v>
      </c>
      <c r="J36" s="38">
        <v>3.39</v>
      </c>
      <c r="K36" s="22"/>
      <c r="L36" s="22"/>
      <c r="M36" s="22"/>
      <c r="N36" s="22"/>
      <c r="O36" s="22"/>
      <c r="P36" s="22"/>
    </row>
    <row r="37" spans="1:16" ht="39" customHeight="1" x14ac:dyDescent="0.2">
      <c r="A37" s="22"/>
      <c r="B37" s="35"/>
      <c r="C37" s="1244" t="s">
        <v>567</v>
      </c>
      <c r="D37" s="1245"/>
      <c r="E37" s="1246"/>
      <c r="F37" s="36">
        <v>0.7</v>
      </c>
      <c r="G37" s="37">
        <v>1.27</v>
      </c>
      <c r="H37" s="37">
        <v>1.63</v>
      </c>
      <c r="I37" s="37">
        <v>0.86</v>
      </c>
      <c r="J37" s="38">
        <v>1.18</v>
      </c>
      <c r="K37" s="22"/>
      <c r="L37" s="22"/>
      <c r="M37" s="22"/>
      <c r="N37" s="22"/>
      <c r="O37" s="22"/>
      <c r="P37" s="22"/>
    </row>
    <row r="38" spans="1:16" ht="39" customHeight="1" x14ac:dyDescent="0.2">
      <c r="A38" s="22"/>
      <c r="B38" s="35"/>
      <c r="C38" s="1244" t="s">
        <v>568</v>
      </c>
      <c r="D38" s="1245"/>
      <c r="E38" s="1246"/>
      <c r="F38" s="36">
        <v>0.2</v>
      </c>
      <c r="G38" s="37">
        <v>0.25</v>
      </c>
      <c r="H38" s="37">
        <v>0.18</v>
      </c>
      <c r="I38" s="37">
        <v>0.18</v>
      </c>
      <c r="J38" s="38">
        <v>0.62</v>
      </c>
      <c r="K38" s="22"/>
      <c r="L38" s="22"/>
      <c r="M38" s="22"/>
      <c r="N38" s="22"/>
      <c r="O38" s="22"/>
      <c r="P38" s="22"/>
    </row>
    <row r="39" spans="1:16" ht="39" customHeight="1" x14ac:dyDescent="0.2">
      <c r="A39" s="22"/>
      <c r="B39" s="35"/>
      <c r="C39" s="1244" t="s">
        <v>569</v>
      </c>
      <c r="D39" s="1245"/>
      <c r="E39" s="1246"/>
      <c r="F39" s="36">
        <v>1.04</v>
      </c>
      <c r="G39" s="37">
        <v>1.58</v>
      </c>
      <c r="H39" s="37">
        <v>0.64</v>
      </c>
      <c r="I39" s="37">
        <v>0.44</v>
      </c>
      <c r="J39" s="38">
        <v>0.57999999999999996</v>
      </c>
      <c r="K39" s="22"/>
      <c r="L39" s="22"/>
      <c r="M39" s="22"/>
      <c r="N39" s="22"/>
      <c r="O39" s="22"/>
      <c r="P39" s="22"/>
    </row>
    <row r="40" spans="1:16" ht="39" customHeight="1" x14ac:dyDescent="0.2">
      <c r="A40" s="22"/>
      <c r="B40" s="35"/>
      <c r="C40" s="1244" t="s">
        <v>570</v>
      </c>
      <c r="D40" s="1245"/>
      <c r="E40" s="1246"/>
      <c r="F40" s="36">
        <v>0.09</v>
      </c>
      <c r="G40" s="37">
        <v>7.0000000000000007E-2</v>
      </c>
      <c r="H40" s="37">
        <v>0.08</v>
      </c>
      <c r="I40" s="37">
        <v>0.08</v>
      </c>
      <c r="J40" s="38">
        <v>0.17</v>
      </c>
      <c r="K40" s="22"/>
      <c r="L40" s="22"/>
      <c r="M40" s="22"/>
      <c r="N40" s="22"/>
      <c r="O40" s="22"/>
      <c r="P40" s="22"/>
    </row>
    <row r="41" spans="1:16" ht="39" customHeight="1" x14ac:dyDescent="0.2">
      <c r="A41" s="22"/>
      <c r="B41" s="35"/>
      <c r="C41" s="1244" t="s">
        <v>571</v>
      </c>
      <c r="D41" s="1245"/>
      <c r="E41" s="1246"/>
      <c r="F41" s="36">
        <v>0.02</v>
      </c>
      <c r="G41" s="37">
        <v>0.02</v>
      </c>
      <c r="H41" s="37">
        <v>0.05</v>
      </c>
      <c r="I41" s="37">
        <v>0.06</v>
      </c>
      <c r="J41" s="38">
        <v>0.05</v>
      </c>
      <c r="K41" s="22"/>
      <c r="L41" s="22"/>
      <c r="M41" s="22"/>
      <c r="N41" s="22"/>
      <c r="O41" s="22"/>
      <c r="P41" s="22"/>
    </row>
    <row r="42" spans="1:16" ht="39" customHeight="1" x14ac:dyDescent="0.2">
      <c r="A42" s="22"/>
      <c r="B42" s="39"/>
      <c r="C42" s="1244" t="s">
        <v>572</v>
      </c>
      <c r="D42" s="1245"/>
      <c r="E42" s="1246"/>
      <c r="F42" s="36" t="s">
        <v>515</v>
      </c>
      <c r="G42" s="37" t="s">
        <v>515</v>
      </c>
      <c r="H42" s="37" t="s">
        <v>515</v>
      </c>
      <c r="I42" s="37" t="s">
        <v>515</v>
      </c>
      <c r="J42" s="38" t="s">
        <v>515</v>
      </c>
      <c r="K42" s="22"/>
      <c r="L42" s="22"/>
      <c r="M42" s="22"/>
      <c r="N42" s="22"/>
      <c r="O42" s="22"/>
      <c r="P42" s="22"/>
    </row>
    <row r="43" spans="1:16" ht="39" customHeight="1" thickBot="1" x14ac:dyDescent="0.25">
      <c r="A43" s="22"/>
      <c r="B43" s="40"/>
      <c r="C43" s="1247" t="s">
        <v>573</v>
      </c>
      <c r="D43" s="1248"/>
      <c r="E43" s="1249"/>
      <c r="F43" s="41">
        <v>0.05</v>
      </c>
      <c r="G43" s="42">
        <v>0.06</v>
      </c>
      <c r="H43" s="42">
        <v>0.04</v>
      </c>
      <c r="I43" s="42">
        <v>0.03</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Kv2qYcaZ1ZONPFpAlv0esJA58YTGDUKB9kJHECZmwJHTQbONOBP7BEKvA7Z+BjGk37Qt17KcrakgNbD405xA==" saltValue="LDgVwPhKQZfOpHLCWEnm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7484</v>
      </c>
      <c r="L45" s="60">
        <v>7370</v>
      </c>
      <c r="M45" s="60">
        <v>6946</v>
      </c>
      <c r="N45" s="60">
        <v>6646</v>
      </c>
      <c r="O45" s="61">
        <v>6668</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515</v>
      </c>
      <c r="L46" s="64" t="s">
        <v>515</v>
      </c>
      <c r="M46" s="64" t="s">
        <v>515</v>
      </c>
      <c r="N46" s="64" t="s">
        <v>515</v>
      </c>
      <c r="O46" s="65" t="s">
        <v>515</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515</v>
      </c>
      <c r="L47" s="64" t="s">
        <v>515</v>
      </c>
      <c r="M47" s="64" t="s">
        <v>515</v>
      </c>
      <c r="N47" s="64" t="s">
        <v>515</v>
      </c>
      <c r="O47" s="65" t="s">
        <v>515</v>
      </c>
      <c r="P47" s="48"/>
      <c r="Q47" s="48"/>
      <c r="R47" s="48"/>
      <c r="S47" s="48"/>
      <c r="T47" s="48"/>
      <c r="U47" s="48"/>
    </row>
    <row r="48" spans="1:21" ht="30.75" customHeight="1" x14ac:dyDescent="0.2">
      <c r="A48" s="48"/>
      <c r="B48" s="1254"/>
      <c r="C48" s="1255"/>
      <c r="D48" s="62"/>
      <c r="E48" s="1260" t="s">
        <v>15</v>
      </c>
      <c r="F48" s="1260"/>
      <c r="G48" s="1260"/>
      <c r="H48" s="1260"/>
      <c r="I48" s="1260"/>
      <c r="J48" s="1261"/>
      <c r="K48" s="63">
        <v>2038</v>
      </c>
      <c r="L48" s="64">
        <v>2216</v>
      </c>
      <c r="M48" s="64">
        <v>2243</v>
      </c>
      <c r="N48" s="64">
        <v>2172</v>
      </c>
      <c r="O48" s="65">
        <v>1816</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515</v>
      </c>
      <c r="L49" s="64" t="s">
        <v>515</v>
      </c>
      <c r="M49" s="64" t="s">
        <v>515</v>
      </c>
      <c r="N49" s="64" t="s">
        <v>515</v>
      </c>
      <c r="O49" s="65" t="s">
        <v>515</v>
      </c>
      <c r="P49" s="48"/>
      <c r="Q49" s="48"/>
      <c r="R49" s="48"/>
      <c r="S49" s="48"/>
      <c r="T49" s="48"/>
      <c r="U49" s="48"/>
    </row>
    <row r="50" spans="1:21" ht="30.75" customHeight="1" x14ac:dyDescent="0.2">
      <c r="A50" s="48"/>
      <c r="B50" s="1254"/>
      <c r="C50" s="1255"/>
      <c r="D50" s="62"/>
      <c r="E50" s="1260" t="s">
        <v>17</v>
      </c>
      <c r="F50" s="1260"/>
      <c r="G50" s="1260"/>
      <c r="H50" s="1260"/>
      <c r="I50" s="1260"/>
      <c r="J50" s="1261"/>
      <c r="K50" s="63">
        <v>91</v>
      </c>
      <c r="L50" s="64">
        <v>70</v>
      </c>
      <c r="M50" s="64">
        <v>15</v>
      </c>
      <c r="N50" s="64">
        <v>15</v>
      </c>
      <c r="O50" s="65">
        <v>14</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6681</v>
      </c>
      <c r="L52" s="64">
        <v>6731</v>
      </c>
      <c r="M52" s="64">
        <v>6489</v>
      </c>
      <c r="N52" s="64">
        <v>6153</v>
      </c>
      <c r="O52" s="65">
        <v>6098</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2932</v>
      </c>
      <c r="L53" s="69">
        <v>2925</v>
      </c>
      <c r="M53" s="69">
        <v>2715</v>
      </c>
      <c r="N53" s="69">
        <v>2680</v>
      </c>
      <c r="O53" s="70">
        <v>2400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604</v>
      </c>
      <c r="L57" s="84" t="s">
        <v>515</v>
      </c>
      <c r="M57" s="84" t="s">
        <v>515</v>
      </c>
      <c r="N57" s="84" t="s">
        <v>515</v>
      </c>
      <c r="O57" s="85" t="s">
        <v>515</v>
      </c>
    </row>
    <row r="58" spans="1:21" ht="31.5" customHeight="1" thickBot="1" x14ac:dyDescent="0.25">
      <c r="B58" s="1270"/>
      <c r="C58" s="1271"/>
      <c r="D58" s="1275" t="s">
        <v>27</v>
      </c>
      <c r="E58" s="1276"/>
      <c r="F58" s="1276"/>
      <c r="G58" s="1276"/>
      <c r="H58" s="1276"/>
      <c r="I58" s="1276"/>
      <c r="J58" s="1277"/>
      <c r="K58" s="86" t="s">
        <v>604</v>
      </c>
      <c r="L58" s="87" t="s">
        <v>515</v>
      </c>
      <c r="M58" s="87" t="s">
        <v>515</v>
      </c>
      <c r="N58" s="87" t="s">
        <v>515</v>
      </c>
      <c r="O58" s="88" t="s">
        <v>515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eGvCsxctK/JCGfLF+8IarJsjqPTA4czV9IBT5fcx1Xv51viv0hb+BEr2lhOoF3T6EOLduwc+5kwmghCAHcquA==" saltValue="Cnh7KEbibS24VRlEnhy+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78" t="s">
        <v>30</v>
      </c>
      <c r="C41" s="1279"/>
      <c r="D41" s="102"/>
      <c r="E41" s="1284" t="s">
        <v>31</v>
      </c>
      <c r="F41" s="1284"/>
      <c r="G41" s="1284"/>
      <c r="H41" s="1285"/>
      <c r="I41" s="103">
        <v>59287</v>
      </c>
      <c r="J41" s="104">
        <v>58439</v>
      </c>
      <c r="K41" s="104">
        <v>57801</v>
      </c>
      <c r="L41" s="104">
        <v>54506</v>
      </c>
      <c r="M41" s="105">
        <v>51859</v>
      </c>
    </row>
    <row r="42" spans="2:13" ht="27.75" customHeight="1" x14ac:dyDescent="0.2">
      <c r="B42" s="1280"/>
      <c r="C42" s="1281"/>
      <c r="D42" s="106"/>
      <c r="E42" s="1286" t="s">
        <v>32</v>
      </c>
      <c r="F42" s="1286"/>
      <c r="G42" s="1286"/>
      <c r="H42" s="1287"/>
      <c r="I42" s="107">
        <v>149</v>
      </c>
      <c r="J42" s="108">
        <v>85</v>
      </c>
      <c r="K42" s="108">
        <v>72</v>
      </c>
      <c r="L42" s="108">
        <v>58</v>
      </c>
      <c r="M42" s="109">
        <v>47</v>
      </c>
    </row>
    <row r="43" spans="2:13" ht="27.75" customHeight="1" x14ac:dyDescent="0.2">
      <c r="B43" s="1280"/>
      <c r="C43" s="1281"/>
      <c r="D43" s="106"/>
      <c r="E43" s="1286" t="s">
        <v>33</v>
      </c>
      <c r="F43" s="1286"/>
      <c r="G43" s="1286"/>
      <c r="H43" s="1287"/>
      <c r="I43" s="107">
        <v>28542</v>
      </c>
      <c r="J43" s="108">
        <v>27978</v>
      </c>
      <c r="K43" s="108">
        <v>27705</v>
      </c>
      <c r="L43" s="108">
        <v>26709</v>
      </c>
      <c r="M43" s="109">
        <v>25454</v>
      </c>
    </row>
    <row r="44" spans="2:13" ht="27.75" customHeight="1" x14ac:dyDescent="0.2">
      <c r="B44" s="1280"/>
      <c r="C44" s="1281"/>
      <c r="D44" s="106"/>
      <c r="E44" s="1286" t="s">
        <v>34</v>
      </c>
      <c r="F44" s="1286"/>
      <c r="G44" s="1286"/>
      <c r="H44" s="1287"/>
      <c r="I44" s="107" t="s">
        <v>515</v>
      </c>
      <c r="J44" s="108" t="s">
        <v>515</v>
      </c>
      <c r="K44" s="108" t="s">
        <v>515</v>
      </c>
      <c r="L44" s="108" t="s">
        <v>515</v>
      </c>
      <c r="M44" s="109" t="s">
        <v>515</v>
      </c>
    </row>
    <row r="45" spans="2:13" ht="27.75" customHeight="1" x14ac:dyDescent="0.2">
      <c r="B45" s="1280"/>
      <c r="C45" s="1281"/>
      <c r="D45" s="106"/>
      <c r="E45" s="1286" t="s">
        <v>35</v>
      </c>
      <c r="F45" s="1286"/>
      <c r="G45" s="1286"/>
      <c r="H45" s="1287"/>
      <c r="I45" s="107">
        <v>10244</v>
      </c>
      <c r="J45" s="108">
        <v>10211</v>
      </c>
      <c r="K45" s="108">
        <v>9702</v>
      </c>
      <c r="L45" s="108">
        <v>9627</v>
      </c>
      <c r="M45" s="109">
        <v>9610</v>
      </c>
    </row>
    <row r="46" spans="2:13" ht="27.75" customHeight="1" x14ac:dyDescent="0.2">
      <c r="B46" s="1280"/>
      <c r="C46" s="1281"/>
      <c r="D46" s="110"/>
      <c r="E46" s="1286" t="s">
        <v>36</v>
      </c>
      <c r="F46" s="1286"/>
      <c r="G46" s="1286"/>
      <c r="H46" s="1287"/>
      <c r="I46" s="107" t="s">
        <v>515</v>
      </c>
      <c r="J46" s="108" t="s">
        <v>515</v>
      </c>
      <c r="K46" s="108" t="s">
        <v>515</v>
      </c>
      <c r="L46" s="108" t="s">
        <v>515</v>
      </c>
      <c r="M46" s="109" t="s">
        <v>515</v>
      </c>
    </row>
    <row r="47" spans="2:13" ht="27.75" customHeight="1" x14ac:dyDescent="0.2">
      <c r="B47" s="1280"/>
      <c r="C47" s="1281"/>
      <c r="D47" s="111"/>
      <c r="E47" s="1288" t="s">
        <v>37</v>
      </c>
      <c r="F47" s="1289"/>
      <c r="G47" s="1289"/>
      <c r="H47" s="1290"/>
      <c r="I47" s="107" t="s">
        <v>515</v>
      </c>
      <c r="J47" s="108" t="s">
        <v>515</v>
      </c>
      <c r="K47" s="108" t="s">
        <v>515</v>
      </c>
      <c r="L47" s="108" t="s">
        <v>515</v>
      </c>
      <c r="M47" s="109" t="s">
        <v>515</v>
      </c>
    </row>
    <row r="48" spans="2:13" ht="27.75" customHeight="1" x14ac:dyDescent="0.2">
      <c r="B48" s="1280"/>
      <c r="C48" s="1281"/>
      <c r="D48" s="106"/>
      <c r="E48" s="1286" t="s">
        <v>38</v>
      </c>
      <c r="F48" s="1286"/>
      <c r="G48" s="1286"/>
      <c r="H48" s="1287"/>
      <c r="I48" s="107" t="s">
        <v>515</v>
      </c>
      <c r="J48" s="108" t="s">
        <v>515</v>
      </c>
      <c r="K48" s="108" t="s">
        <v>515</v>
      </c>
      <c r="L48" s="108" t="s">
        <v>515</v>
      </c>
      <c r="M48" s="109" t="s">
        <v>515</v>
      </c>
    </row>
    <row r="49" spans="2:13" ht="27.75" customHeight="1" x14ac:dyDescent="0.2">
      <c r="B49" s="1282"/>
      <c r="C49" s="1283"/>
      <c r="D49" s="106"/>
      <c r="E49" s="1286" t="s">
        <v>39</v>
      </c>
      <c r="F49" s="1286"/>
      <c r="G49" s="1286"/>
      <c r="H49" s="1287"/>
      <c r="I49" s="107" t="s">
        <v>515</v>
      </c>
      <c r="J49" s="108" t="s">
        <v>515</v>
      </c>
      <c r="K49" s="108" t="s">
        <v>515</v>
      </c>
      <c r="L49" s="108" t="s">
        <v>515</v>
      </c>
      <c r="M49" s="109" t="s">
        <v>515</v>
      </c>
    </row>
    <row r="50" spans="2:13" ht="27.75" customHeight="1" x14ac:dyDescent="0.2">
      <c r="B50" s="1291" t="s">
        <v>40</v>
      </c>
      <c r="C50" s="1292"/>
      <c r="D50" s="112"/>
      <c r="E50" s="1286" t="s">
        <v>41</v>
      </c>
      <c r="F50" s="1286"/>
      <c r="G50" s="1286"/>
      <c r="H50" s="1287"/>
      <c r="I50" s="107">
        <v>15189</v>
      </c>
      <c r="J50" s="108">
        <v>12437</v>
      </c>
      <c r="K50" s="108">
        <v>12750</v>
      </c>
      <c r="L50" s="108">
        <v>11862</v>
      </c>
      <c r="M50" s="109">
        <v>10218</v>
      </c>
    </row>
    <row r="51" spans="2:13" ht="27.75" customHeight="1" x14ac:dyDescent="0.2">
      <c r="B51" s="1280"/>
      <c r="C51" s="1281"/>
      <c r="D51" s="106"/>
      <c r="E51" s="1286" t="s">
        <v>42</v>
      </c>
      <c r="F51" s="1286"/>
      <c r="G51" s="1286"/>
      <c r="H51" s="1287"/>
      <c r="I51" s="107">
        <v>1005</v>
      </c>
      <c r="J51" s="108">
        <v>925</v>
      </c>
      <c r="K51" s="108">
        <v>845</v>
      </c>
      <c r="L51" s="108">
        <v>764</v>
      </c>
      <c r="M51" s="109">
        <v>731</v>
      </c>
    </row>
    <row r="52" spans="2:13" ht="27.75" customHeight="1" x14ac:dyDescent="0.2">
      <c r="B52" s="1282"/>
      <c r="C52" s="1283"/>
      <c r="D52" s="106"/>
      <c r="E52" s="1286" t="s">
        <v>43</v>
      </c>
      <c r="F52" s="1286"/>
      <c r="G52" s="1286"/>
      <c r="H52" s="1287"/>
      <c r="I52" s="107">
        <v>56641</v>
      </c>
      <c r="J52" s="108">
        <v>56979</v>
      </c>
      <c r="K52" s="108">
        <v>55769</v>
      </c>
      <c r="L52" s="108">
        <v>52893</v>
      </c>
      <c r="M52" s="109">
        <v>48758</v>
      </c>
    </row>
    <row r="53" spans="2:13" ht="27.75" customHeight="1" thickBot="1" x14ac:dyDescent="0.25">
      <c r="B53" s="1293" t="s">
        <v>44</v>
      </c>
      <c r="C53" s="1294"/>
      <c r="D53" s="113"/>
      <c r="E53" s="1295" t="s">
        <v>45</v>
      </c>
      <c r="F53" s="1295"/>
      <c r="G53" s="1295"/>
      <c r="H53" s="1296"/>
      <c r="I53" s="114">
        <v>25386</v>
      </c>
      <c r="J53" s="115">
        <v>26371</v>
      </c>
      <c r="K53" s="115">
        <v>25916</v>
      </c>
      <c r="L53" s="115">
        <v>25381</v>
      </c>
      <c r="M53" s="116">
        <v>27262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tfVgxs1aLIezso2rYQ5boDzWi2kCHiYzIahbgs1B5cNpeE8CHM2H1WM9TnlaBy+s0ar493O7xL/Ker9iyW9zg==" saltValue="6XYfmsP9N59qiW8t8SZ8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5" t="s">
        <v>48</v>
      </c>
      <c r="D55" s="1305"/>
      <c r="E55" s="1306"/>
      <c r="F55" s="128">
        <v>7740</v>
      </c>
      <c r="G55" s="128">
        <v>7262</v>
      </c>
      <c r="H55" s="129">
        <v>6082</v>
      </c>
    </row>
    <row r="56" spans="2:8" ht="52.5" customHeight="1" x14ac:dyDescent="0.2">
      <c r="B56" s="130"/>
      <c r="C56" s="1307" t="s">
        <v>49</v>
      </c>
      <c r="D56" s="1307"/>
      <c r="E56" s="1308"/>
      <c r="F56" s="131">
        <v>1802</v>
      </c>
      <c r="G56" s="131">
        <v>1608</v>
      </c>
      <c r="H56" s="132">
        <v>1409</v>
      </c>
    </row>
    <row r="57" spans="2:8" ht="53.25" customHeight="1" x14ac:dyDescent="0.2">
      <c r="B57" s="130"/>
      <c r="C57" s="1309" t="s">
        <v>50</v>
      </c>
      <c r="D57" s="1309"/>
      <c r="E57" s="1310"/>
      <c r="F57" s="133">
        <v>10275</v>
      </c>
      <c r="G57" s="133">
        <v>9663</v>
      </c>
      <c r="H57" s="134">
        <v>9244</v>
      </c>
    </row>
    <row r="58" spans="2:8" ht="45.75" customHeight="1" x14ac:dyDescent="0.2">
      <c r="B58" s="135"/>
      <c r="C58" s="1297" t="s">
        <v>599</v>
      </c>
      <c r="D58" s="1298"/>
      <c r="E58" s="1299"/>
      <c r="F58" s="136">
        <v>6653</v>
      </c>
      <c r="G58" s="136">
        <v>6274</v>
      </c>
      <c r="H58" s="137">
        <v>5971</v>
      </c>
    </row>
    <row r="59" spans="2:8" ht="45.75" customHeight="1" x14ac:dyDescent="0.2">
      <c r="B59" s="135"/>
      <c r="C59" s="1297" t="s">
        <v>600</v>
      </c>
      <c r="D59" s="1298"/>
      <c r="E59" s="1299"/>
      <c r="F59" s="136">
        <v>1767</v>
      </c>
      <c r="G59" s="136">
        <v>1649</v>
      </c>
      <c r="H59" s="137">
        <v>1617</v>
      </c>
    </row>
    <row r="60" spans="2:8" ht="45.75" customHeight="1" x14ac:dyDescent="0.2">
      <c r="B60" s="135"/>
      <c r="C60" s="1297" t="s">
        <v>601</v>
      </c>
      <c r="D60" s="1298"/>
      <c r="E60" s="1299"/>
      <c r="F60" s="136">
        <v>221</v>
      </c>
      <c r="G60" s="136">
        <v>321</v>
      </c>
      <c r="H60" s="137">
        <v>421</v>
      </c>
    </row>
    <row r="61" spans="2:8" ht="45.75" customHeight="1" x14ac:dyDescent="0.2">
      <c r="B61" s="135"/>
      <c r="C61" s="1297" t="s">
        <v>602</v>
      </c>
      <c r="D61" s="1298"/>
      <c r="E61" s="1299"/>
      <c r="F61" s="136">
        <v>350</v>
      </c>
      <c r="G61" s="136">
        <v>345</v>
      </c>
      <c r="H61" s="137">
        <v>345</v>
      </c>
    </row>
    <row r="62" spans="2:8" ht="45.75" customHeight="1" thickBot="1" x14ac:dyDescent="0.25">
      <c r="B62" s="138"/>
      <c r="C62" s="1300" t="s">
        <v>603</v>
      </c>
      <c r="D62" s="1301"/>
      <c r="E62" s="1302"/>
      <c r="F62" s="139">
        <v>134</v>
      </c>
      <c r="G62" s="139">
        <v>152</v>
      </c>
      <c r="H62" s="140">
        <v>164</v>
      </c>
    </row>
    <row r="63" spans="2:8" ht="52.5" customHeight="1" thickBot="1" x14ac:dyDescent="0.25">
      <c r="B63" s="141"/>
      <c r="C63" s="1303" t="s">
        <v>51</v>
      </c>
      <c r="D63" s="1303"/>
      <c r="E63" s="1304"/>
      <c r="F63" s="142">
        <v>19817</v>
      </c>
      <c r="G63" s="142">
        <v>18532</v>
      </c>
      <c r="H63" s="143">
        <v>16735</v>
      </c>
    </row>
    <row r="64" spans="2:8" ht="15" customHeight="1" x14ac:dyDescent="0.2"/>
  </sheetData>
  <sheetProtection algorithmName="SHA-512" hashValue="hiVvFjCCzAMAvtfC5WE2+aOreKaNgODegXvbZXNOEkZPDb5Ju/phg46kAW0wlGf9ogNeyBBPZtKDE6pue3U6fQ==" saltValue="pOBRmeneTuRbWjD3RGqm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609</v>
      </c>
    </row>
    <row r="50" spans="1:109" ht="13.2" x14ac:dyDescent="0.2">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556</v>
      </c>
      <c r="BQ50" s="1317"/>
      <c r="BR50" s="1317"/>
      <c r="BS50" s="1317"/>
      <c r="BT50" s="1317"/>
      <c r="BU50" s="1317"/>
      <c r="BV50" s="1317"/>
      <c r="BW50" s="1317"/>
      <c r="BX50" s="1317" t="s">
        <v>557</v>
      </c>
      <c r="BY50" s="1317"/>
      <c r="BZ50" s="1317"/>
      <c r="CA50" s="1317"/>
      <c r="CB50" s="1317"/>
      <c r="CC50" s="1317"/>
      <c r="CD50" s="1317"/>
      <c r="CE50" s="1317"/>
      <c r="CF50" s="1317" t="s">
        <v>558</v>
      </c>
      <c r="CG50" s="1317"/>
      <c r="CH50" s="1317"/>
      <c r="CI50" s="1317"/>
      <c r="CJ50" s="1317"/>
      <c r="CK50" s="1317"/>
      <c r="CL50" s="1317"/>
      <c r="CM50" s="1317"/>
      <c r="CN50" s="1317" t="s">
        <v>559</v>
      </c>
      <c r="CO50" s="1317"/>
      <c r="CP50" s="1317"/>
      <c r="CQ50" s="1317"/>
      <c r="CR50" s="1317"/>
      <c r="CS50" s="1317"/>
      <c r="CT50" s="1317"/>
      <c r="CU50" s="1317"/>
      <c r="CV50" s="1317" t="s">
        <v>560</v>
      </c>
      <c r="CW50" s="1317"/>
      <c r="CX50" s="1317"/>
      <c r="CY50" s="1317"/>
      <c r="CZ50" s="1317"/>
      <c r="DA50" s="1317"/>
      <c r="DB50" s="1317"/>
      <c r="DC50" s="1317"/>
    </row>
    <row r="51" spans="1:109" ht="13.5" customHeight="1" x14ac:dyDescent="0.2">
      <c r="B51" s="397"/>
      <c r="G51" s="1329"/>
      <c r="H51" s="1329"/>
      <c r="I51" s="1333"/>
      <c r="J51" s="1333"/>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v>117.1</v>
      </c>
      <c r="BQ51" s="1313"/>
      <c r="BR51" s="1313"/>
      <c r="BS51" s="1313"/>
      <c r="BT51" s="1313"/>
      <c r="BU51" s="1313"/>
      <c r="BV51" s="1313"/>
      <c r="BW51" s="1313"/>
      <c r="BX51" s="1313">
        <v>128</v>
      </c>
      <c r="BY51" s="1313"/>
      <c r="BZ51" s="1313"/>
      <c r="CA51" s="1313"/>
      <c r="CB51" s="1313"/>
      <c r="CC51" s="1313"/>
      <c r="CD51" s="1313"/>
      <c r="CE51" s="1313"/>
      <c r="CF51" s="1313">
        <v>127.4</v>
      </c>
      <c r="CG51" s="1313"/>
      <c r="CH51" s="1313"/>
      <c r="CI51" s="1313"/>
      <c r="CJ51" s="1313"/>
      <c r="CK51" s="1313"/>
      <c r="CL51" s="1313"/>
      <c r="CM51" s="1313"/>
      <c r="CN51" s="1313">
        <v>127.6</v>
      </c>
      <c r="CO51" s="1313"/>
      <c r="CP51" s="1313"/>
      <c r="CQ51" s="1313"/>
      <c r="CR51" s="1313"/>
      <c r="CS51" s="1313"/>
      <c r="CT51" s="1313"/>
      <c r="CU51" s="1313"/>
      <c r="CV51" s="1328"/>
      <c r="CW51" s="1313"/>
      <c r="CX51" s="1313"/>
      <c r="CY51" s="1313"/>
      <c r="CZ51" s="1313"/>
      <c r="DA51" s="1313"/>
      <c r="DB51" s="1313"/>
      <c r="DC51" s="1313"/>
    </row>
    <row r="52" spans="1:109" ht="13.2" x14ac:dyDescent="0.2">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49</v>
      </c>
      <c r="BQ53" s="1313"/>
      <c r="BR53" s="1313"/>
      <c r="BS53" s="1313"/>
      <c r="BT53" s="1313"/>
      <c r="BU53" s="1313"/>
      <c r="BV53" s="1313"/>
      <c r="BW53" s="1313"/>
      <c r="BX53" s="1313">
        <v>40</v>
      </c>
      <c r="BY53" s="1313"/>
      <c r="BZ53" s="1313"/>
      <c r="CA53" s="1313"/>
      <c r="CB53" s="1313"/>
      <c r="CC53" s="1313"/>
      <c r="CD53" s="1313"/>
      <c r="CE53" s="1313"/>
      <c r="CF53" s="1313">
        <v>41.2</v>
      </c>
      <c r="CG53" s="1313"/>
      <c r="CH53" s="1313"/>
      <c r="CI53" s="1313"/>
      <c r="CJ53" s="1313"/>
      <c r="CK53" s="1313"/>
      <c r="CL53" s="1313"/>
      <c r="CM53" s="1313"/>
      <c r="CN53" s="1313">
        <v>43</v>
      </c>
      <c r="CO53" s="1313"/>
      <c r="CP53" s="1313"/>
      <c r="CQ53" s="1313"/>
      <c r="CR53" s="1313"/>
      <c r="CS53" s="1313"/>
      <c r="CT53" s="1313"/>
      <c r="CU53" s="1313"/>
      <c r="CV53" s="1328"/>
      <c r="CW53" s="1313"/>
      <c r="CX53" s="1313"/>
      <c r="CY53" s="1313"/>
      <c r="CZ53" s="1313"/>
      <c r="DA53" s="1313"/>
      <c r="DB53" s="1313"/>
      <c r="DC53" s="1313"/>
    </row>
    <row r="54" spans="1:109" ht="13.2" x14ac:dyDescent="0.2">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32.5</v>
      </c>
      <c r="BQ55" s="1313"/>
      <c r="BR55" s="1313"/>
      <c r="BS55" s="1313"/>
      <c r="BT55" s="1313"/>
      <c r="BU55" s="1313"/>
      <c r="BV55" s="1313"/>
      <c r="BW55" s="1313"/>
      <c r="BX55" s="1313">
        <v>30.2</v>
      </c>
      <c r="BY55" s="1313"/>
      <c r="BZ55" s="1313"/>
      <c r="CA55" s="1313"/>
      <c r="CB55" s="1313"/>
      <c r="CC55" s="1313"/>
      <c r="CD55" s="1313"/>
      <c r="CE55" s="1313"/>
      <c r="CF55" s="1313">
        <v>25.4</v>
      </c>
      <c r="CG55" s="1313"/>
      <c r="CH55" s="1313"/>
      <c r="CI55" s="1313"/>
      <c r="CJ55" s="1313"/>
      <c r="CK55" s="1313"/>
      <c r="CL55" s="1313"/>
      <c r="CM55" s="1313"/>
      <c r="CN55" s="1313">
        <v>22.9</v>
      </c>
      <c r="CO55" s="1313"/>
      <c r="CP55" s="1313"/>
      <c r="CQ55" s="1313"/>
      <c r="CR55" s="1313"/>
      <c r="CS55" s="1313"/>
      <c r="CT55" s="1313"/>
      <c r="CU55" s="1313"/>
      <c r="CV55" s="1328"/>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58.9</v>
      </c>
      <c r="BY57" s="1313"/>
      <c r="BZ57" s="1313"/>
      <c r="CA57" s="1313"/>
      <c r="CB57" s="1313"/>
      <c r="CC57" s="1313"/>
      <c r="CD57" s="1313"/>
      <c r="CE57" s="1313"/>
      <c r="CF57" s="1313">
        <v>60</v>
      </c>
      <c r="CG57" s="1313"/>
      <c r="CH57" s="1313"/>
      <c r="CI57" s="1313"/>
      <c r="CJ57" s="1313"/>
      <c r="CK57" s="1313"/>
      <c r="CL57" s="1313"/>
      <c r="CM57" s="1313"/>
      <c r="CN57" s="1313">
        <v>60.6</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614</v>
      </c>
    </row>
    <row r="64" spans="1:109" ht="13.2" x14ac:dyDescent="0.2">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609</v>
      </c>
    </row>
    <row r="72" spans="2:107" ht="13.2" x14ac:dyDescent="0.2">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556</v>
      </c>
      <c r="BQ72" s="1317"/>
      <c r="BR72" s="1317"/>
      <c r="BS72" s="1317"/>
      <c r="BT72" s="1317"/>
      <c r="BU72" s="1317"/>
      <c r="BV72" s="1317"/>
      <c r="BW72" s="1317"/>
      <c r="BX72" s="1317" t="s">
        <v>557</v>
      </c>
      <c r="BY72" s="1317"/>
      <c r="BZ72" s="1317"/>
      <c r="CA72" s="1317"/>
      <c r="CB72" s="1317"/>
      <c r="CC72" s="1317"/>
      <c r="CD72" s="1317"/>
      <c r="CE72" s="1317"/>
      <c r="CF72" s="1317" t="s">
        <v>558</v>
      </c>
      <c r="CG72" s="1317"/>
      <c r="CH72" s="1317"/>
      <c r="CI72" s="1317"/>
      <c r="CJ72" s="1317"/>
      <c r="CK72" s="1317"/>
      <c r="CL72" s="1317"/>
      <c r="CM72" s="1317"/>
      <c r="CN72" s="1317" t="s">
        <v>559</v>
      </c>
      <c r="CO72" s="1317"/>
      <c r="CP72" s="1317"/>
      <c r="CQ72" s="1317"/>
      <c r="CR72" s="1317"/>
      <c r="CS72" s="1317"/>
      <c r="CT72" s="1317"/>
      <c r="CU72" s="1317"/>
      <c r="CV72" s="1317" t="s">
        <v>560</v>
      </c>
      <c r="CW72" s="1317"/>
      <c r="CX72" s="1317"/>
      <c r="CY72" s="1317"/>
      <c r="CZ72" s="1317"/>
      <c r="DA72" s="1317"/>
      <c r="DB72" s="1317"/>
      <c r="DC72" s="1317"/>
    </row>
    <row r="73" spans="2:107" ht="13.2" x14ac:dyDescent="0.2">
      <c r="B73" s="397"/>
      <c r="G73" s="1329"/>
      <c r="H73" s="1329"/>
      <c r="I73" s="1329"/>
      <c r="J73" s="1329"/>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v>117.1</v>
      </c>
      <c r="BQ73" s="1313"/>
      <c r="BR73" s="1313"/>
      <c r="BS73" s="1313"/>
      <c r="BT73" s="1313"/>
      <c r="BU73" s="1313"/>
      <c r="BV73" s="1313"/>
      <c r="BW73" s="1313"/>
      <c r="BX73" s="1313">
        <v>128</v>
      </c>
      <c r="BY73" s="1313"/>
      <c r="BZ73" s="1313"/>
      <c r="CA73" s="1313"/>
      <c r="CB73" s="1313"/>
      <c r="CC73" s="1313"/>
      <c r="CD73" s="1313"/>
      <c r="CE73" s="1313"/>
      <c r="CF73" s="1313">
        <v>127.4</v>
      </c>
      <c r="CG73" s="1313"/>
      <c r="CH73" s="1313"/>
      <c r="CI73" s="1313"/>
      <c r="CJ73" s="1313"/>
      <c r="CK73" s="1313"/>
      <c r="CL73" s="1313"/>
      <c r="CM73" s="1313"/>
      <c r="CN73" s="1313">
        <v>127.6</v>
      </c>
      <c r="CO73" s="1313"/>
      <c r="CP73" s="1313"/>
      <c r="CQ73" s="1313"/>
      <c r="CR73" s="1313"/>
      <c r="CS73" s="1313"/>
      <c r="CT73" s="1313"/>
      <c r="CU73" s="1313"/>
      <c r="CV73" s="1313">
        <v>134.9</v>
      </c>
      <c r="CW73" s="1313"/>
      <c r="CX73" s="1313"/>
      <c r="CY73" s="1313"/>
      <c r="CZ73" s="1313"/>
      <c r="DA73" s="1313"/>
      <c r="DB73" s="1313"/>
      <c r="DC73" s="1313"/>
    </row>
    <row r="74" spans="2:107" ht="13.2" x14ac:dyDescent="0.2">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13.4</v>
      </c>
      <c r="BQ75" s="1313"/>
      <c r="BR75" s="1313"/>
      <c r="BS75" s="1313"/>
      <c r="BT75" s="1313"/>
      <c r="BU75" s="1313"/>
      <c r="BV75" s="1313"/>
      <c r="BW75" s="1313"/>
      <c r="BX75" s="1313">
        <v>13.6</v>
      </c>
      <c r="BY75" s="1313"/>
      <c r="BZ75" s="1313"/>
      <c r="CA75" s="1313"/>
      <c r="CB75" s="1313"/>
      <c r="CC75" s="1313"/>
      <c r="CD75" s="1313"/>
      <c r="CE75" s="1313"/>
      <c r="CF75" s="1313">
        <v>13.6</v>
      </c>
      <c r="CG75" s="1313"/>
      <c r="CH75" s="1313"/>
      <c r="CI75" s="1313"/>
      <c r="CJ75" s="1313"/>
      <c r="CK75" s="1313"/>
      <c r="CL75" s="1313"/>
      <c r="CM75" s="1313"/>
      <c r="CN75" s="1313">
        <v>13.6</v>
      </c>
      <c r="CO75" s="1313"/>
      <c r="CP75" s="1313"/>
      <c r="CQ75" s="1313"/>
      <c r="CR75" s="1313"/>
      <c r="CS75" s="1313"/>
      <c r="CT75" s="1313"/>
      <c r="CU75" s="1313"/>
      <c r="CV75" s="1313">
        <v>12.6</v>
      </c>
      <c r="CW75" s="1313"/>
      <c r="CX75" s="1313"/>
      <c r="CY75" s="1313"/>
      <c r="CZ75" s="1313"/>
      <c r="DA75" s="1313"/>
      <c r="DB75" s="1313"/>
      <c r="DC75" s="1313"/>
    </row>
    <row r="76" spans="2:107" ht="13.2" x14ac:dyDescent="0.2">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32.5</v>
      </c>
      <c r="BQ77" s="1313"/>
      <c r="BR77" s="1313"/>
      <c r="BS77" s="1313"/>
      <c r="BT77" s="1313"/>
      <c r="BU77" s="1313"/>
      <c r="BV77" s="1313"/>
      <c r="BW77" s="1313"/>
      <c r="BX77" s="1313">
        <v>30.2</v>
      </c>
      <c r="BY77" s="1313"/>
      <c r="BZ77" s="1313"/>
      <c r="CA77" s="1313"/>
      <c r="CB77" s="1313"/>
      <c r="CC77" s="1313"/>
      <c r="CD77" s="1313"/>
      <c r="CE77" s="1313"/>
      <c r="CF77" s="1313">
        <v>25.4</v>
      </c>
      <c r="CG77" s="1313"/>
      <c r="CH77" s="1313"/>
      <c r="CI77" s="1313"/>
      <c r="CJ77" s="1313"/>
      <c r="CK77" s="1313"/>
      <c r="CL77" s="1313"/>
      <c r="CM77" s="1313"/>
      <c r="CN77" s="1313">
        <v>22.9</v>
      </c>
      <c r="CO77" s="1313"/>
      <c r="CP77" s="1313"/>
      <c r="CQ77" s="1313"/>
      <c r="CR77" s="1313"/>
      <c r="CS77" s="1313"/>
      <c r="CT77" s="1313"/>
      <c r="CU77" s="1313"/>
      <c r="CV77" s="1313">
        <v>28.5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7.8</v>
      </c>
      <c r="CG79" s="1313"/>
      <c r="CH79" s="1313"/>
      <c r="CI79" s="1313"/>
      <c r="CJ79" s="1313"/>
      <c r="CK79" s="1313"/>
      <c r="CL79" s="1313"/>
      <c r="CM79" s="1313"/>
      <c r="CN79" s="1313">
        <v>7.7</v>
      </c>
      <c r="CO79" s="1313"/>
      <c r="CP79" s="1313"/>
      <c r="CQ79" s="1313"/>
      <c r="CR79" s="1313"/>
      <c r="CS79" s="1313"/>
      <c r="CT79" s="1313"/>
      <c r="CU79" s="1313"/>
      <c r="CV79" s="1313">
        <v>7.5</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PY8u0leSIe+OuVkkqSQ5k9Kt4gNmYMb/asH7ynkcjd07Se6wMnzoIkMLcjysPCaDKnGd1O2COt1hpO5hd3XzAQ==" saltValue="2trWGptZef7QfVkfa2fBa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yvtsJRuubvsViOi0G5qGOlvD/brfoa4SbWHPrkHfrE9/arz9wjsRwwRZWvMXJ0qBwqD2+/rLieoJuGI5sUdZRg==" saltValue="b48V7jkPSqF3rcK3fRcQ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xD03KnGK7WJupuFlzoD/iNsVWPScBF8xkx8YLzgRjnMvGkznSeaLJ5M4BpYGvCUMI1VHRb7jgzE4gMqO2NyC9g==" saltValue="WV+5ty6GWZm7qURCUtl1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election activeCell="F3" sqref="F3"/>
    </sheetView>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125303</v>
      </c>
      <c r="E3" s="162"/>
      <c r="F3" s="163">
        <v>67319</v>
      </c>
      <c r="G3" s="164"/>
      <c r="H3" s="165"/>
    </row>
    <row r="4" spans="1:8" x14ac:dyDescent="0.2">
      <c r="A4" s="166"/>
      <c r="B4" s="167"/>
      <c r="C4" s="168"/>
      <c r="D4" s="169">
        <v>90633</v>
      </c>
      <c r="E4" s="170"/>
      <c r="F4" s="171">
        <v>38101</v>
      </c>
      <c r="G4" s="172"/>
      <c r="H4" s="173"/>
    </row>
    <row r="5" spans="1:8" x14ac:dyDescent="0.2">
      <c r="A5" s="154" t="s">
        <v>548</v>
      </c>
      <c r="B5" s="159"/>
      <c r="C5" s="160"/>
      <c r="D5" s="161">
        <v>148983</v>
      </c>
      <c r="E5" s="162"/>
      <c r="F5" s="163">
        <v>70615</v>
      </c>
      <c r="G5" s="164"/>
      <c r="H5" s="165"/>
    </row>
    <row r="6" spans="1:8" x14ac:dyDescent="0.2">
      <c r="A6" s="166"/>
      <c r="B6" s="167"/>
      <c r="C6" s="168"/>
      <c r="D6" s="169">
        <v>114796</v>
      </c>
      <c r="E6" s="170"/>
      <c r="F6" s="171">
        <v>37382</v>
      </c>
      <c r="G6" s="172"/>
      <c r="H6" s="173"/>
    </row>
    <row r="7" spans="1:8" x14ac:dyDescent="0.2">
      <c r="A7" s="154" t="s">
        <v>549</v>
      </c>
      <c r="B7" s="159"/>
      <c r="C7" s="160"/>
      <c r="D7" s="161">
        <v>131569</v>
      </c>
      <c r="E7" s="162"/>
      <c r="F7" s="163">
        <v>69185</v>
      </c>
      <c r="G7" s="164"/>
      <c r="H7" s="165"/>
    </row>
    <row r="8" spans="1:8" x14ac:dyDescent="0.2">
      <c r="A8" s="166"/>
      <c r="B8" s="167"/>
      <c r="C8" s="168"/>
      <c r="D8" s="169">
        <v>93172</v>
      </c>
      <c r="E8" s="170"/>
      <c r="F8" s="171">
        <v>38519</v>
      </c>
      <c r="G8" s="172"/>
      <c r="H8" s="173"/>
    </row>
    <row r="9" spans="1:8" x14ac:dyDescent="0.2">
      <c r="A9" s="154" t="s">
        <v>550</v>
      </c>
      <c r="B9" s="159"/>
      <c r="C9" s="160"/>
      <c r="D9" s="161">
        <v>94222</v>
      </c>
      <c r="E9" s="162"/>
      <c r="F9" s="163">
        <v>70166</v>
      </c>
      <c r="G9" s="164"/>
      <c r="H9" s="165"/>
    </row>
    <row r="10" spans="1:8" x14ac:dyDescent="0.2">
      <c r="A10" s="166"/>
      <c r="B10" s="167"/>
      <c r="C10" s="168"/>
      <c r="D10" s="169">
        <v>50326</v>
      </c>
      <c r="E10" s="170"/>
      <c r="F10" s="171">
        <v>36115</v>
      </c>
      <c r="G10" s="172"/>
      <c r="H10" s="173"/>
    </row>
    <row r="11" spans="1:8" x14ac:dyDescent="0.2">
      <c r="A11" s="154" t="s">
        <v>551</v>
      </c>
      <c r="B11" s="159"/>
      <c r="C11" s="160"/>
      <c r="D11" s="161">
        <v>112254</v>
      </c>
      <c r="E11" s="162"/>
      <c r="F11" s="163">
        <v>70329</v>
      </c>
      <c r="G11" s="164"/>
      <c r="H11" s="165"/>
    </row>
    <row r="12" spans="1:8" x14ac:dyDescent="0.2">
      <c r="A12" s="166"/>
      <c r="B12" s="167"/>
      <c r="C12" s="174"/>
      <c r="D12" s="169">
        <v>69524</v>
      </c>
      <c r="E12" s="170"/>
      <c r="F12" s="171">
        <v>39403</v>
      </c>
      <c r="G12" s="172"/>
      <c r="H12" s="173"/>
    </row>
    <row r="13" spans="1:8" x14ac:dyDescent="0.2">
      <c r="A13" s="154"/>
      <c r="B13" s="159"/>
      <c r="C13" s="175"/>
      <c r="D13" s="176">
        <v>122466</v>
      </c>
      <c r="E13" s="177"/>
      <c r="F13" s="178">
        <v>69523</v>
      </c>
      <c r="G13" s="179"/>
      <c r="H13" s="165"/>
    </row>
    <row r="14" spans="1:8" x14ac:dyDescent="0.2">
      <c r="A14" s="166"/>
      <c r="B14" s="167"/>
      <c r="C14" s="168"/>
      <c r="D14" s="169">
        <v>83690</v>
      </c>
      <c r="E14" s="170"/>
      <c r="F14" s="171">
        <v>37904</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3.6</v>
      </c>
      <c r="C19" s="180">
        <f>ROUND(VALUE(SUBSTITUTE(実質収支比率等に係る経年分析!G$48,"▲","-")),2)</f>
        <v>5.15</v>
      </c>
      <c r="D19" s="180">
        <f>ROUND(VALUE(SUBSTITUTE(実質収支比率等に係る経年分析!H$48,"▲","-")),2)</f>
        <v>4.3600000000000003</v>
      </c>
      <c r="E19" s="180">
        <f>ROUND(VALUE(SUBSTITUTE(実質収支比率等に係る経年分析!I$48,"▲","-")),2)</f>
        <v>5.22</v>
      </c>
      <c r="F19" s="180">
        <f>ROUND(VALUE(SUBSTITUTE(実質収支比率等に係る経年分析!J$48,"▲","-")),2)</f>
        <v>4.68</v>
      </c>
    </row>
    <row r="20" spans="1:11" x14ac:dyDescent="0.2">
      <c r="A20" s="180" t="s">
        <v>55</v>
      </c>
      <c r="B20" s="180">
        <f>ROUND(VALUE(SUBSTITUTE(実質収支比率等に係る経年分析!F$47,"▲","-")),2)</f>
        <v>33.869999999999997</v>
      </c>
      <c r="C20" s="180">
        <f>ROUND(VALUE(SUBSTITUTE(実質収支比率等に係る経年分析!G$47,"▲","-")),2)</f>
        <v>26.43</v>
      </c>
      <c r="D20" s="180">
        <f>ROUND(VALUE(SUBSTITUTE(実質収支比率等に係る経年分析!H$47,"▲","-")),2)</f>
        <v>29.02</v>
      </c>
      <c r="E20" s="180">
        <f>ROUND(VALUE(SUBSTITUTE(実質収支比率等に係る経年分析!I$47,"▲","-")),2)</f>
        <v>28.06</v>
      </c>
      <c r="F20" s="180">
        <f>ROUND(VALUE(SUBSTITUTE(実質収支比率等に係る経年分析!J$47,"▲","-")),2)</f>
        <v>23.24</v>
      </c>
    </row>
    <row r="21" spans="1:11" x14ac:dyDescent="0.2">
      <c r="A21" s="180" t="s">
        <v>56</v>
      </c>
      <c r="B21" s="180">
        <f>IF(ISNUMBER(VALUE(SUBSTITUTE(実質収支比率等に係る経年分析!F$49,"▲","-"))),ROUND(VALUE(SUBSTITUTE(実質収支比率等に係る経年分析!F$49,"▲","-")),2),NA())</f>
        <v>2.36</v>
      </c>
      <c r="C21" s="180">
        <f>IF(ISNUMBER(VALUE(SUBSTITUTE(実質収支比率等に係る経年分析!G$49,"▲","-"))),ROUND(VALUE(SUBSTITUTE(実質収支比率等に係る経年分析!G$49,"▲","-")),2),NA())</f>
        <v>-7.31</v>
      </c>
      <c r="D21" s="180">
        <f>IF(ISNUMBER(VALUE(SUBSTITUTE(実質収支比率等に係る経年分析!H$49,"▲","-"))),ROUND(VALUE(SUBSTITUTE(実質収支比率等に係る経年分析!H$49,"▲","-")),2),NA())</f>
        <v>1.23</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-4.99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歌代の里特別会計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すこやか両津特別会計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x14ac:dyDescent="0.2">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1.18</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4.3600000000000003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6681</v>
      </c>
      <c r="E42" s="182"/>
      <c r="F42" s="182"/>
      <c r="G42" s="182">
        <f>'実質公債費比率（分子）の構造'!L$52</f>
        <v>6731</v>
      </c>
      <c r="H42" s="182"/>
      <c r="I42" s="182"/>
      <c r="J42" s="182">
        <f>'実質公債費比率（分子）の構造'!M$52</f>
        <v>6489</v>
      </c>
      <c r="K42" s="182"/>
      <c r="L42" s="182"/>
      <c r="M42" s="182">
        <f>'実質公債費比率（分子）の構造'!N$52</f>
        <v>6153</v>
      </c>
      <c r="N42" s="182"/>
      <c r="O42" s="182"/>
      <c r="P42" s="182">
        <f>'実質公債費比率（分子）の構造'!O$52</f>
        <v>6098</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91</v>
      </c>
      <c r="C44" s="182"/>
      <c r="D44" s="182"/>
      <c r="E44" s="182">
        <f>'実質公債費比率（分子）の構造'!L$50</f>
        <v>70</v>
      </c>
      <c r="F44" s="182"/>
      <c r="G44" s="182"/>
      <c r="H44" s="182">
        <f>'実質公債費比率（分子）の構造'!M$50</f>
        <v>15</v>
      </c>
      <c r="I44" s="182"/>
      <c r="J44" s="182"/>
      <c r="K44" s="182">
        <f>'実質公債費比率（分子）の構造'!N$50</f>
        <v>15</v>
      </c>
      <c r="L44" s="182"/>
      <c r="M44" s="182"/>
      <c r="N44" s="182">
        <f>'実質公債費比率（分子）の構造'!O$50</f>
        <v>14</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2038</v>
      </c>
      <c r="C46" s="182"/>
      <c r="D46" s="182"/>
      <c r="E46" s="182">
        <f>'実質公債費比率（分子）の構造'!L$48</f>
        <v>2216</v>
      </c>
      <c r="F46" s="182"/>
      <c r="G46" s="182"/>
      <c r="H46" s="182">
        <f>'実質公債費比率（分子）の構造'!M$48</f>
        <v>2243</v>
      </c>
      <c r="I46" s="182"/>
      <c r="J46" s="182"/>
      <c r="K46" s="182">
        <f>'実質公債費比率（分子）の構造'!N$48</f>
        <v>2172</v>
      </c>
      <c r="L46" s="182"/>
      <c r="M46" s="182"/>
      <c r="N46" s="182">
        <f>'実質公債費比率（分子）の構造'!O$48</f>
        <v>1816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7484</v>
      </c>
      <c r="C49" s="182"/>
      <c r="D49" s="182"/>
      <c r="E49" s="182">
        <f>'実質公債費比率（分子）の構造'!L$45</f>
        <v>7370</v>
      </c>
      <c r="F49" s="182"/>
      <c r="G49" s="182"/>
      <c r="H49" s="182">
        <f>'実質公債費比率（分子）の構造'!M$45</f>
        <v>6946</v>
      </c>
      <c r="I49" s="182"/>
      <c r="J49" s="182"/>
      <c r="K49" s="182">
        <f>'実質公債費比率（分子）の構造'!N$45</f>
        <v>6646</v>
      </c>
      <c r="L49" s="182"/>
      <c r="M49" s="182"/>
      <c r="N49" s="182">
        <f>'実質公債費比率（分子）の構造'!O$45</f>
        <v>6668</v>
      </c>
      <c r="O49" s="182"/>
      <c r="P49" s="182"/>
    </row>
    <row r="50" spans="1:16" x14ac:dyDescent="0.2">
      <c r="A50" s="182" t="s">
        <v>71</v>
      </c>
      <c r="B50" s="182" t="e">
        <f>NA()</f>
        <v>#N/A</v>
      </c>
      <c r="C50" s="182">
        <f>IF(ISNUMBER('実質公債費比率（分子）の構造'!K$53),'実質公債費比率（分子）の構造'!K$53,NA())</f>
        <v>2932</v>
      </c>
      <c r="D50" s="182" t="e">
        <f>NA()</f>
        <v>#N/A</v>
      </c>
      <c r="E50" s="182" t="e">
        <f>NA()</f>
        <v>#N/A</v>
      </c>
      <c r="F50" s="182">
        <f>IF(ISNUMBER('実質公債費比率（分子）の構造'!L$53),'実質公債費比率（分子）の構造'!L$53,NA())</f>
        <v>2925</v>
      </c>
      <c r="G50" s="182" t="e">
        <f>NA()</f>
        <v>#N/A</v>
      </c>
      <c r="H50" s="182" t="e">
        <f>NA()</f>
        <v>#N/A</v>
      </c>
      <c r="I50" s="182">
        <f>IF(ISNUMBER('実質公債費比率（分子）の構造'!M$53),'実質公債費比率（分子）の構造'!M$53,NA())</f>
        <v>2715</v>
      </c>
      <c r="J50" s="182" t="e">
        <f>NA()</f>
        <v>#N/A</v>
      </c>
      <c r="K50" s="182" t="e">
        <f>NA()</f>
        <v>#N/A</v>
      </c>
      <c r="L50" s="182">
        <f>IF(ISNUMBER('実質公債費比率（分子）の構造'!N$53),'実質公債費比率（分子）の構造'!N$53,NA())</f>
        <v>2680</v>
      </c>
      <c r="M50" s="182" t="e">
        <f>NA()</f>
        <v>#N/A</v>
      </c>
      <c r="N50" s="182" t="e">
        <f>NA()</f>
        <v>#N/A</v>
      </c>
      <c r="O50" s="182">
        <f>IF(ISNUMBER('実質公債費比率（分子）の構造'!O$53),'実質公債費比率（分子）の構造'!O$53,NA())</f>
        <v>2400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56641</v>
      </c>
      <c r="E56" s="181"/>
      <c r="F56" s="181"/>
      <c r="G56" s="181">
        <f>'将来負担比率（分子）の構造'!J$52</f>
        <v>56979</v>
      </c>
      <c r="H56" s="181"/>
      <c r="I56" s="181"/>
      <c r="J56" s="181">
        <f>'将来負担比率（分子）の構造'!K$52</f>
        <v>55769</v>
      </c>
      <c r="K56" s="181"/>
      <c r="L56" s="181"/>
      <c r="M56" s="181">
        <f>'将来負担比率（分子）の構造'!L$52</f>
        <v>52893</v>
      </c>
      <c r="N56" s="181"/>
      <c r="O56" s="181"/>
      <c r="P56" s="181">
        <f>'将来負担比率（分子）の構造'!M$52</f>
        <v>48758</v>
      </c>
    </row>
    <row r="57" spans="1:16" x14ac:dyDescent="0.2">
      <c r="A57" s="181" t="s">
        <v>42</v>
      </c>
      <c r="B57" s="181"/>
      <c r="C57" s="181"/>
      <c r="D57" s="181">
        <f>'将来負担比率（分子）の構造'!I$51</f>
        <v>1005</v>
      </c>
      <c r="E57" s="181"/>
      <c r="F57" s="181"/>
      <c r="G57" s="181">
        <f>'将来負担比率（分子）の構造'!J$51</f>
        <v>925</v>
      </c>
      <c r="H57" s="181"/>
      <c r="I57" s="181"/>
      <c r="J57" s="181">
        <f>'将来負担比率（分子）の構造'!K$51</f>
        <v>845</v>
      </c>
      <c r="K57" s="181"/>
      <c r="L57" s="181"/>
      <c r="M57" s="181">
        <f>'将来負担比率（分子）の構造'!L$51</f>
        <v>764</v>
      </c>
      <c r="N57" s="181"/>
      <c r="O57" s="181"/>
      <c r="P57" s="181">
        <f>'将来負担比率（分子）の構造'!M$51</f>
        <v>731</v>
      </c>
    </row>
    <row r="58" spans="1:16" x14ac:dyDescent="0.2">
      <c r="A58" s="181" t="s">
        <v>41</v>
      </c>
      <c r="B58" s="181"/>
      <c r="C58" s="181"/>
      <c r="D58" s="181">
        <f>'将来負担比率（分子）の構造'!I$50</f>
        <v>15189</v>
      </c>
      <c r="E58" s="181"/>
      <c r="F58" s="181"/>
      <c r="G58" s="181">
        <f>'将来負担比率（分子）の構造'!J$50</f>
        <v>12437</v>
      </c>
      <c r="H58" s="181"/>
      <c r="I58" s="181"/>
      <c r="J58" s="181">
        <f>'将来負担比率（分子）の構造'!K$50</f>
        <v>12750</v>
      </c>
      <c r="K58" s="181"/>
      <c r="L58" s="181"/>
      <c r="M58" s="181">
        <f>'将来負担比率（分子）の構造'!L$50</f>
        <v>11862</v>
      </c>
      <c r="N58" s="181"/>
      <c r="O58" s="181"/>
      <c r="P58" s="181">
        <f>'将来負担比率（分子）の構造'!M$50</f>
        <v>10218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10244</v>
      </c>
      <c r="C62" s="181"/>
      <c r="D62" s="181"/>
      <c r="E62" s="181">
        <f>'将来負担比率（分子）の構造'!J$45</f>
        <v>10211</v>
      </c>
      <c r="F62" s="181"/>
      <c r="G62" s="181"/>
      <c r="H62" s="181">
        <f>'将来負担比率（分子）の構造'!K$45</f>
        <v>9702</v>
      </c>
      <c r="I62" s="181"/>
      <c r="J62" s="181"/>
      <c r="K62" s="181">
        <f>'将来負担比率（分子）の構造'!L$45</f>
        <v>9627</v>
      </c>
      <c r="L62" s="181"/>
      <c r="M62" s="181"/>
      <c r="N62" s="181">
        <f>'将来負担比率（分子）の構造'!M$45</f>
        <v>9610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28542</v>
      </c>
      <c r="C64" s="181"/>
      <c r="D64" s="181"/>
      <c r="E64" s="181">
        <f>'将来負担比率（分子）の構造'!J$43</f>
        <v>27978</v>
      </c>
      <c r="F64" s="181"/>
      <c r="G64" s="181"/>
      <c r="H64" s="181">
        <f>'将来負担比率（分子）の構造'!K$43</f>
        <v>27705</v>
      </c>
      <c r="I64" s="181"/>
      <c r="J64" s="181"/>
      <c r="K64" s="181">
        <f>'将来負担比率（分子）の構造'!L$43</f>
        <v>26709</v>
      </c>
      <c r="L64" s="181"/>
      <c r="M64" s="181"/>
      <c r="N64" s="181">
        <f>'将来負担比率（分子）の構造'!M$43</f>
        <v>25454</v>
      </c>
      <c r="O64" s="181"/>
      <c r="P64" s="181"/>
    </row>
    <row r="65" spans="1:16" x14ac:dyDescent="0.2">
      <c r="A65" s="181" t="s">
        <v>32</v>
      </c>
      <c r="B65" s="181">
        <f>'将来負担比率（分子）の構造'!I$42</f>
        <v>149</v>
      </c>
      <c r="C65" s="181"/>
      <c r="D65" s="181"/>
      <c r="E65" s="181">
        <f>'将来負担比率（分子）の構造'!J$42</f>
        <v>85</v>
      </c>
      <c r="F65" s="181"/>
      <c r="G65" s="181"/>
      <c r="H65" s="181">
        <f>'将来負担比率（分子）の構造'!K$42</f>
        <v>72</v>
      </c>
      <c r="I65" s="181"/>
      <c r="J65" s="181"/>
      <c r="K65" s="181">
        <f>'将来負担比率（分子）の構造'!L$42</f>
        <v>58</v>
      </c>
      <c r="L65" s="181"/>
      <c r="M65" s="181"/>
      <c r="N65" s="181">
        <f>'将来負担比率（分子）の構造'!M$42</f>
        <v>47</v>
      </c>
      <c r="O65" s="181"/>
      <c r="P65" s="181"/>
    </row>
    <row r="66" spans="1:16" x14ac:dyDescent="0.2">
      <c r="A66" s="181" t="s">
        <v>31</v>
      </c>
      <c r="B66" s="181">
        <f>'将来負担比率（分子）の構造'!I$41</f>
        <v>59287</v>
      </c>
      <c r="C66" s="181"/>
      <c r="D66" s="181"/>
      <c r="E66" s="181">
        <f>'将来負担比率（分子）の構造'!J$41</f>
        <v>58439</v>
      </c>
      <c r="F66" s="181"/>
      <c r="G66" s="181"/>
      <c r="H66" s="181">
        <f>'将来負担比率（分子）の構造'!K$41</f>
        <v>57801</v>
      </c>
      <c r="I66" s="181"/>
      <c r="J66" s="181"/>
      <c r="K66" s="181">
        <f>'将来負担比率（分子）の構造'!L$41</f>
        <v>54506</v>
      </c>
      <c r="L66" s="181"/>
      <c r="M66" s="181"/>
      <c r="N66" s="181">
        <f>'将来負担比率（分子）の構造'!M$41</f>
        <v>51859</v>
      </c>
      <c r="O66" s="181"/>
      <c r="P66" s="181"/>
    </row>
    <row r="67" spans="1:16" x14ac:dyDescent="0.2">
      <c r="A67" s="181" t="s">
        <v>75</v>
      </c>
      <c r="B67" s="181" t="e">
        <f>NA()</f>
        <v>#N/A</v>
      </c>
      <c r="C67" s="181">
        <f>IF(ISNUMBER('将来負担比率（分子）の構造'!I$53), IF('将来負担比率（分子）の構造'!I$53 &lt; 0, 0, '将来負担比率（分子）の構造'!I$53), NA())</f>
        <v>25386</v>
      </c>
      <c r="D67" s="181" t="e">
        <f>NA()</f>
        <v>#N/A</v>
      </c>
      <c r="E67" s="181" t="e">
        <f>NA()</f>
        <v>#N/A</v>
      </c>
      <c r="F67" s="181">
        <f>IF(ISNUMBER('将来負担比率（分子）の構造'!J$53), IF('将来負担比率（分子）の構造'!J$53 &lt; 0, 0, '将来負担比率（分子）の構造'!J$53), NA())</f>
        <v>26371</v>
      </c>
      <c r="G67" s="181" t="e">
        <f>NA()</f>
        <v>#N/A</v>
      </c>
      <c r="H67" s="181" t="e">
        <f>NA()</f>
        <v>#N/A</v>
      </c>
      <c r="I67" s="181">
        <f>IF(ISNUMBER('将来負担比率（分子）の構造'!K$53), IF('将来負担比率（分子）の構造'!K$53 &lt; 0, 0, '将来負担比率（分子）の構造'!K$53), NA())</f>
        <v>25916</v>
      </c>
      <c r="J67" s="181" t="e">
        <f>NA()</f>
        <v>#N/A</v>
      </c>
      <c r="K67" s="181" t="e">
        <f>NA()</f>
        <v>#N/A</v>
      </c>
      <c r="L67" s="181">
        <f>IF(ISNUMBER('将来負担比率（分子）の構造'!L$53), IF('将来負担比率（分子）の構造'!L$53 &lt; 0, 0, '将来負担比率（分子）の構造'!L$53), NA())</f>
        <v>25381</v>
      </c>
      <c r="M67" s="181" t="e">
        <f>NA()</f>
        <v>#N/A</v>
      </c>
      <c r="N67" s="181" t="e">
        <f>NA()</f>
        <v>#N/A</v>
      </c>
      <c r="O67" s="181">
        <f>IF(ISNUMBER('将来負担比率（分子）の構造'!M$53), IF('将来負担比率（分子）の構造'!M$53 &lt; 0, 0, '将来負担比率（分子）の構造'!M$53), NA())</f>
        <v>27262</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7740</v>
      </c>
      <c r="C72" s="185">
        <f>基金残高に係る経年分析!G55</f>
        <v>7262</v>
      </c>
      <c r="D72" s="185">
        <f>基金残高に係る経年分析!H55</f>
        <v>6082</v>
      </c>
    </row>
    <row r="73" spans="1:16" x14ac:dyDescent="0.2">
      <c r="A73" s="184" t="s">
        <v>78</v>
      </c>
      <c r="B73" s="185">
        <f>基金残高に係る経年分析!F56</f>
        <v>1802</v>
      </c>
      <c r="C73" s="185">
        <f>基金残高に係る経年分析!G56</f>
        <v>1608</v>
      </c>
      <c r="D73" s="185">
        <f>基金残高に係る経年分析!H56</f>
        <v>1409</v>
      </c>
    </row>
    <row r="74" spans="1:16" x14ac:dyDescent="0.2">
      <c r="A74" s="184" t="s">
        <v>79</v>
      </c>
      <c r="B74" s="185">
        <f>基金残高に係る経年分析!F57</f>
        <v>10275</v>
      </c>
      <c r="C74" s="185">
        <f>基金残高に係る経年分析!G57</f>
        <v>9663</v>
      </c>
      <c r="D74" s="185">
        <f>基金残高に係る経年分析!H57</f>
        <v>9244</v>
      </c>
    </row>
  </sheetData>
  <sheetProtection algorithmName="SHA-512" hashValue="Zy0CICdiMC2XkOgN9bVKxpLr8xD5/fQZPs4fIq8zvJCFm2tbv6pQA0KgwKBJ6B9kVclhta+VCimoCnCtY6MAjg==" saltValue="eKv5ACgpm9UgzvpyRqf8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5086164</v>
      </c>
      <c r="S5" s="675"/>
      <c r="T5" s="675"/>
      <c r="U5" s="675"/>
      <c r="V5" s="675"/>
      <c r="W5" s="675"/>
      <c r="X5" s="675"/>
      <c r="Y5" s="676"/>
      <c r="Z5" s="677">
        <v>9.6</v>
      </c>
      <c r="AA5" s="677"/>
      <c r="AB5" s="677"/>
      <c r="AC5" s="677"/>
      <c r="AD5" s="678">
        <v>5086164</v>
      </c>
      <c r="AE5" s="678"/>
      <c r="AF5" s="678"/>
      <c r="AG5" s="678"/>
      <c r="AH5" s="678"/>
      <c r="AI5" s="678"/>
      <c r="AJ5" s="678"/>
      <c r="AK5" s="678"/>
      <c r="AL5" s="679">
        <v>20.100000000000001</v>
      </c>
      <c r="AM5" s="680"/>
      <c r="AN5" s="680"/>
      <c r="AO5" s="681"/>
      <c r="AP5" s="671" t="s">
        <v>225</v>
      </c>
      <c r="AQ5" s="672"/>
      <c r="AR5" s="672"/>
      <c r="AS5" s="672"/>
      <c r="AT5" s="672"/>
      <c r="AU5" s="672"/>
      <c r="AV5" s="672"/>
      <c r="AW5" s="672"/>
      <c r="AX5" s="672"/>
      <c r="AY5" s="672"/>
      <c r="AZ5" s="672"/>
      <c r="BA5" s="672"/>
      <c r="BB5" s="672"/>
      <c r="BC5" s="672"/>
      <c r="BD5" s="672"/>
      <c r="BE5" s="672"/>
      <c r="BF5" s="673"/>
      <c r="BG5" s="685">
        <v>5074896</v>
      </c>
      <c r="BH5" s="686"/>
      <c r="BI5" s="686"/>
      <c r="BJ5" s="686"/>
      <c r="BK5" s="686"/>
      <c r="BL5" s="686"/>
      <c r="BM5" s="686"/>
      <c r="BN5" s="687"/>
      <c r="BO5" s="688">
        <v>99.8</v>
      </c>
      <c r="BP5" s="688"/>
      <c r="BQ5" s="688"/>
      <c r="BR5" s="688"/>
      <c r="BS5" s="689">
        <v>32007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522802</v>
      </c>
      <c r="S6" s="686"/>
      <c r="T6" s="686"/>
      <c r="U6" s="686"/>
      <c r="V6" s="686"/>
      <c r="W6" s="686"/>
      <c r="X6" s="686"/>
      <c r="Y6" s="687"/>
      <c r="Z6" s="688">
        <v>1</v>
      </c>
      <c r="AA6" s="688"/>
      <c r="AB6" s="688"/>
      <c r="AC6" s="688"/>
      <c r="AD6" s="689">
        <v>522802</v>
      </c>
      <c r="AE6" s="689"/>
      <c r="AF6" s="689"/>
      <c r="AG6" s="689"/>
      <c r="AH6" s="689"/>
      <c r="AI6" s="689"/>
      <c r="AJ6" s="689"/>
      <c r="AK6" s="689"/>
      <c r="AL6" s="690">
        <v>2.1</v>
      </c>
      <c r="AM6" s="691"/>
      <c r="AN6" s="691"/>
      <c r="AO6" s="692"/>
      <c r="AP6" s="682" t="s">
        <v>230</v>
      </c>
      <c r="AQ6" s="683"/>
      <c r="AR6" s="683"/>
      <c r="AS6" s="683"/>
      <c r="AT6" s="683"/>
      <c r="AU6" s="683"/>
      <c r="AV6" s="683"/>
      <c r="AW6" s="683"/>
      <c r="AX6" s="683"/>
      <c r="AY6" s="683"/>
      <c r="AZ6" s="683"/>
      <c r="BA6" s="683"/>
      <c r="BB6" s="683"/>
      <c r="BC6" s="683"/>
      <c r="BD6" s="683"/>
      <c r="BE6" s="683"/>
      <c r="BF6" s="684"/>
      <c r="BG6" s="685">
        <v>5074896</v>
      </c>
      <c r="BH6" s="686"/>
      <c r="BI6" s="686"/>
      <c r="BJ6" s="686"/>
      <c r="BK6" s="686"/>
      <c r="BL6" s="686"/>
      <c r="BM6" s="686"/>
      <c r="BN6" s="687"/>
      <c r="BO6" s="688">
        <v>99.8</v>
      </c>
      <c r="BP6" s="688"/>
      <c r="BQ6" s="688"/>
      <c r="BR6" s="688"/>
      <c r="BS6" s="689">
        <v>32007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180826</v>
      </c>
      <c r="CS6" s="686"/>
      <c r="CT6" s="686"/>
      <c r="CU6" s="686"/>
      <c r="CV6" s="686"/>
      <c r="CW6" s="686"/>
      <c r="CX6" s="686"/>
      <c r="CY6" s="687"/>
      <c r="CZ6" s="679">
        <v>0.4</v>
      </c>
      <c r="DA6" s="680"/>
      <c r="DB6" s="680"/>
      <c r="DC6" s="699"/>
      <c r="DD6" s="694">
        <v>7093</v>
      </c>
      <c r="DE6" s="686"/>
      <c r="DF6" s="686"/>
      <c r="DG6" s="686"/>
      <c r="DH6" s="686"/>
      <c r="DI6" s="686"/>
      <c r="DJ6" s="686"/>
      <c r="DK6" s="686"/>
      <c r="DL6" s="686"/>
      <c r="DM6" s="686"/>
      <c r="DN6" s="686"/>
      <c r="DO6" s="686"/>
      <c r="DP6" s="687"/>
      <c r="DQ6" s="694">
        <v>180226</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3806</v>
      </c>
      <c r="S7" s="686"/>
      <c r="T7" s="686"/>
      <c r="U7" s="686"/>
      <c r="V7" s="686"/>
      <c r="W7" s="686"/>
      <c r="X7" s="686"/>
      <c r="Y7" s="687"/>
      <c r="Z7" s="688">
        <v>0</v>
      </c>
      <c r="AA7" s="688"/>
      <c r="AB7" s="688"/>
      <c r="AC7" s="688"/>
      <c r="AD7" s="689">
        <v>3806</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2043691</v>
      </c>
      <c r="BH7" s="686"/>
      <c r="BI7" s="686"/>
      <c r="BJ7" s="686"/>
      <c r="BK7" s="686"/>
      <c r="BL7" s="686"/>
      <c r="BM7" s="686"/>
      <c r="BN7" s="687"/>
      <c r="BO7" s="688">
        <v>40.200000000000003</v>
      </c>
      <c r="BP7" s="688"/>
      <c r="BQ7" s="688"/>
      <c r="BR7" s="688"/>
      <c r="BS7" s="689">
        <v>32007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12838188</v>
      </c>
      <c r="CS7" s="686"/>
      <c r="CT7" s="686"/>
      <c r="CU7" s="686"/>
      <c r="CV7" s="686"/>
      <c r="CW7" s="686"/>
      <c r="CX7" s="686"/>
      <c r="CY7" s="687"/>
      <c r="CZ7" s="688">
        <v>25.3</v>
      </c>
      <c r="DA7" s="688"/>
      <c r="DB7" s="688"/>
      <c r="DC7" s="688"/>
      <c r="DD7" s="694">
        <v>1277542</v>
      </c>
      <c r="DE7" s="686"/>
      <c r="DF7" s="686"/>
      <c r="DG7" s="686"/>
      <c r="DH7" s="686"/>
      <c r="DI7" s="686"/>
      <c r="DJ7" s="686"/>
      <c r="DK7" s="686"/>
      <c r="DL7" s="686"/>
      <c r="DM7" s="686"/>
      <c r="DN7" s="686"/>
      <c r="DO7" s="686"/>
      <c r="DP7" s="687"/>
      <c r="DQ7" s="694">
        <v>4950435</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17113</v>
      </c>
      <c r="S8" s="686"/>
      <c r="T8" s="686"/>
      <c r="U8" s="686"/>
      <c r="V8" s="686"/>
      <c r="W8" s="686"/>
      <c r="X8" s="686"/>
      <c r="Y8" s="687"/>
      <c r="Z8" s="688">
        <v>0</v>
      </c>
      <c r="AA8" s="688"/>
      <c r="AB8" s="688"/>
      <c r="AC8" s="688"/>
      <c r="AD8" s="689">
        <v>17113</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89738</v>
      </c>
      <c r="BH8" s="686"/>
      <c r="BI8" s="686"/>
      <c r="BJ8" s="686"/>
      <c r="BK8" s="686"/>
      <c r="BL8" s="686"/>
      <c r="BM8" s="686"/>
      <c r="BN8" s="687"/>
      <c r="BO8" s="688">
        <v>1.8</v>
      </c>
      <c r="BP8" s="688"/>
      <c r="BQ8" s="688"/>
      <c r="BR8" s="688"/>
      <c r="BS8" s="694" t="s">
        <v>130</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9812550</v>
      </c>
      <c r="CS8" s="686"/>
      <c r="CT8" s="686"/>
      <c r="CU8" s="686"/>
      <c r="CV8" s="686"/>
      <c r="CW8" s="686"/>
      <c r="CX8" s="686"/>
      <c r="CY8" s="687"/>
      <c r="CZ8" s="688">
        <v>19.3</v>
      </c>
      <c r="DA8" s="688"/>
      <c r="DB8" s="688"/>
      <c r="DC8" s="688"/>
      <c r="DD8" s="694">
        <v>239735</v>
      </c>
      <c r="DE8" s="686"/>
      <c r="DF8" s="686"/>
      <c r="DG8" s="686"/>
      <c r="DH8" s="686"/>
      <c r="DI8" s="686"/>
      <c r="DJ8" s="686"/>
      <c r="DK8" s="686"/>
      <c r="DL8" s="686"/>
      <c r="DM8" s="686"/>
      <c r="DN8" s="686"/>
      <c r="DO8" s="686"/>
      <c r="DP8" s="687"/>
      <c r="DQ8" s="694">
        <v>6012183</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19028</v>
      </c>
      <c r="S9" s="686"/>
      <c r="T9" s="686"/>
      <c r="U9" s="686"/>
      <c r="V9" s="686"/>
      <c r="W9" s="686"/>
      <c r="X9" s="686"/>
      <c r="Y9" s="687"/>
      <c r="Z9" s="688">
        <v>0</v>
      </c>
      <c r="AA9" s="688"/>
      <c r="AB9" s="688"/>
      <c r="AC9" s="688"/>
      <c r="AD9" s="689">
        <v>19028</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1706154</v>
      </c>
      <c r="BH9" s="686"/>
      <c r="BI9" s="686"/>
      <c r="BJ9" s="686"/>
      <c r="BK9" s="686"/>
      <c r="BL9" s="686"/>
      <c r="BM9" s="686"/>
      <c r="BN9" s="687"/>
      <c r="BO9" s="688">
        <v>33.5</v>
      </c>
      <c r="BP9" s="688"/>
      <c r="BQ9" s="688"/>
      <c r="BR9" s="688"/>
      <c r="BS9" s="694" t="s">
        <v>130</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4856423</v>
      </c>
      <c r="CS9" s="686"/>
      <c r="CT9" s="686"/>
      <c r="CU9" s="686"/>
      <c r="CV9" s="686"/>
      <c r="CW9" s="686"/>
      <c r="CX9" s="686"/>
      <c r="CY9" s="687"/>
      <c r="CZ9" s="688">
        <v>9.6</v>
      </c>
      <c r="DA9" s="688"/>
      <c r="DB9" s="688"/>
      <c r="DC9" s="688"/>
      <c r="DD9" s="694">
        <v>371804</v>
      </c>
      <c r="DE9" s="686"/>
      <c r="DF9" s="686"/>
      <c r="DG9" s="686"/>
      <c r="DH9" s="686"/>
      <c r="DI9" s="686"/>
      <c r="DJ9" s="686"/>
      <c r="DK9" s="686"/>
      <c r="DL9" s="686"/>
      <c r="DM9" s="686"/>
      <c r="DN9" s="686"/>
      <c r="DO9" s="686"/>
      <c r="DP9" s="687"/>
      <c r="DQ9" s="694">
        <v>4157866</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130</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135901</v>
      </c>
      <c r="BH10" s="686"/>
      <c r="BI10" s="686"/>
      <c r="BJ10" s="686"/>
      <c r="BK10" s="686"/>
      <c r="BL10" s="686"/>
      <c r="BM10" s="686"/>
      <c r="BN10" s="687"/>
      <c r="BO10" s="688">
        <v>2.7</v>
      </c>
      <c r="BP10" s="688"/>
      <c r="BQ10" s="688"/>
      <c r="BR10" s="688"/>
      <c r="BS10" s="694" t="s">
        <v>243</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26464</v>
      </c>
      <c r="CS10" s="686"/>
      <c r="CT10" s="686"/>
      <c r="CU10" s="686"/>
      <c r="CV10" s="686"/>
      <c r="CW10" s="686"/>
      <c r="CX10" s="686"/>
      <c r="CY10" s="687"/>
      <c r="CZ10" s="688">
        <v>0.1</v>
      </c>
      <c r="DA10" s="688"/>
      <c r="DB10" s="688"/>
      <c r="DC10" s="688"/>
      <c r="DD10" s="694">
        <v>1586</v>
      </c>
      <c r="DE10" s="686"/>
      <c r="DF10" s="686"/>
      <c r="DG10" s="686"/>
      <c r="DH10" s="686"/>
      <c r="DI10" s="686"/>
      <c r="DJ10" s="686"/>
      <c r="DK10" s="686"/>
      <c r="DL10" s="686"/>
      <c r="DM10" s="686"/>
      <c r="DN10" s="686"/>
      <c r="DO10" s="686"/>
      <c r="DP10" s="687"/>
      <c r="DQ10" s="694">
        <v>8637</v>
      </c>
      <c r="DR10" s="686"/>
      <c r="DS10" s="686"/>
      <c r="DT10" s="686"/>
      <c r="DU10" s="686"/>
      <c r="DV10" s="686"/>
      <c r="DW10" s="686"/>
      <c r="DX10" s="686"/>
      <c r="DY10" s="686"/>
      <c r="DZ10" s="686"/>
      <c r="EA10" s="686"/>
      <c r="EB10" s="686"/>
      <c r="EC10" s="695"/>
    </row>
    <row r="11" spans="2:143" ht="11.25" customHeight="1" x14ac:dyDescent="0.2">
      <c r="B11" s="682" t="s">
        <v>245</v>
      </c>
      <c r="C11" s="683"/>
      <c r="D11" s="683"/>
      <c r="E11" s="683"/>
      <c r="F11" s="683"/>
      <c r="G11" s="683"/>
      <c r="H11" s="683"/>
      <c r="I11" s="683"/>
      <c r="J11" s="683"/>
      <c r="K11" s="683"/>
      <c r="L11" s="683"/>
      <c r="M11" s="683"/>
      <c r="N11" s="683"/>
      <c r="O11" s="683"/>
      <c r="P11" s="683"/>
      <c r="Q11" s="684"/>
      <c r="R11" s="685">
        <v>1249204</v>
      </c>
      <c r="S11" s="686"/>
      <c r="T11" s="686"/>
      <c r="U11" s="686"/>
      <c r="V11" s="686"/>
      <c r="W11" s="686"/>
      <c r="X11" s="686"/>
      <c r="Y11" s="687"/>
      <c r="Z11" s="690">
        <v>2.4</v>
      </c>
      <c r="AA11" s="691"/>
      <c r="AB11" s="691"/>
      <c r="AC11" s="703"/>
      <c r="AD11" s="694">
        <v>1249204</v>
      </c>
      <c r="AE11" s="686"/>
      <c r="AF11" s="686"/>
      <c r="AG11" s="686"/>
      <c r="AH11" s="686"/>
      <c r="AI11" s="686"/>
      <c r="AJ11" s="686"/>
      <c r="AK11" s="687"/>
      <c r="AL11" s="690">
        <v>4.9000000000000004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111898</v>
      </c>
      <c r="BH11" s="686"/>
      <c r="BI11" s="686"/>
      <c r="BJ11" s="686"/>
      <c r="BK11" s="686"/>
      <c r="BL11" s="686"/>
      <c r="BM11" s="686"/>
      <c r="BN11" s="687"/>
      <c r="BO11" s="688">
        <v>2.2000000000000002</v>
      </c>
      <c r="BP11" s="688"/>
      <c r="BQ11" s="688"/>
      <c r="BR11" s="688"/>
      <c r="BS11" s="694">
        <v>32007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3184827</v>
      </c>
      <c r="CS11" s="686"/>
      <c r="CT11" s="686"/>
      <c r="CU11" s="686"/>
      <c r="CV11" s="686"/>
      <c r="CW11" s="686"/>
      <c r="CX11" s="686"/>
      <c r="CY11" s="687"/>
      <c r="CZ11" s="688">
        <v>6.3</v>
      </c>
      <c r="DA11" s="688"/>
      <c r="DB11" s="688"/>
      <c r="DC11" s="688"/>
      <c r="DD11" s="694">
        <v>1078117</v>
      </c>
      <c r="DE11" s="686"/>
      <c r="DF11" s="686"/>
      <c r="DG11" s="686"/>
      <c r="DH11" s="686"/>
      <c r="DI11" s="686"/>
      <c r="DJ11" s="686"/>
      <c r="DK11" s="686"/>
      <c r="DL11" s="686"/>
      <c r="DM11" s="686"/>
      <c r="DN11" s="686"/>
      <c r="DO11" s="686"/>
      <c r="DP11" s="687"/>
      <c r="DQ11" s="694">
        <v>1267805</v>
      </c>
      <c r="DR11" s="686"/>
      <c r="DS11" s="686"/>
      <c r="DT11" s="686"/>
      <c r="DU11" s="686"/>
      <c r="DV11" s="686"/>
      <c r="DW11" s="686"/>
      <c r="DX11" s="686"/>
      <c r="DY11" s="686"/>
      <c r="DZ11" s="686"/>
      <c r="EA11" s="686"/>
      <c r="EB11" s="686"/>
      <c r="EC11" s="695"/>
    </row>
    <row r="12" spans="2:143" ht="11.25" customHeight="1" x14ac:dyDescent="0.2">
      <c r="B12" s="682" t="s">
        <v>248</v>
      </c>
      <c r="C12" s="683"/>
      <c r="D12" s="683"/>
      <c r="E12" s="683"/>
      <c r="F12" s="683"/>
      <c r="G12" s="683"/>
      <c r="H12" s="683"/>
      <c r="I12" s="683"/>
      <c r="J12" s="683"/>
      <c r="K12" s="683"/>
      <c r="L12" s="683"/>
      <c r="M12" s="683"/>
      <c r="N12" s="683"/>
      <c r="O12" s="683"/>
      <c r="P12" s="683"/>
      <c r="Q12" s="684"/>
      <c r="R12" s="685">
        <v>2083</v>
      </c>
      <c r="S12" s="686"/>
      <c r="T12" s="686"/>
      <c r="U12" s="686"/>
      <c r="V12" s="686"/>
      <c r="W12" s="686"/>
      <c r="X12" s="686"/>
      <c r="Y12" s="687"/>
      <c r="Z12" s="688">
        <v>0</v>
      </c>
      <c r="AA12" s="688"/>
      <c r="AB12" s="688"/>
      <c r="AC12" s="688"/>
      <c r="AD12" s="689">
        <v>2083</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2417554</v>
      </c>
      <c r="BH12" s="686"/>
      <c r="BI12" s="686"/>
      <c r="BJ12" s="686"/>
      <c r="BK12" s="686"/>
      <c r="BL12" s="686"/>
      <c r="BM12" s="686"/>
      <c r="BN12" s="687"/>
      <c r="BO12" s="688">
        <v>47.5</v>
      </c>
      <c r="BP12" s="688"/>
      <c r="BQ12" s="688"/>
      <c r="BR12" s="688"/>
      <c r="BS12" s="694" t="s">
        <v>130</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2082619</v>
      </c>
      <c r="CS12" s="686"/>
      <c r="CT12" s="686"/>
      <c r="CU12" s="686"/>
      <c r="CV12" s="686"/>
      <c r="CW12" s="686"/>
      <c r="CX12" s="686"/>
      <c r="CY12" s="687"/>
      <c r="CZ12" s="688">
        <v>4.0999999999999996</v>
      </c>
      <c r="DA12" s="688"/>
      <c r="DB12" s="688"/>
      <c r="DC12" s="688"/>
      <c r="DD12" s="694">
        <v>33069</v>
      </c>
      <c r="DE12" s="686"/>
      <c r="DF12" s="686"/>
      <c r="DG12" s="686"/>
      <c r="DH12" s="686"/>
      <c r="DI12" s="686"/>
      <c r="DJ12" s="686"/>
      <c r="DK12" s="686"/>
      <c r="DL12" s="686"/>
      <c r="DM12" s="686"/>
      <c r="DN12" s="686"/>
      <c r="DO12" s="686"/>
      <c r="DP12" s="687"/>
      <c r="DQ12" s="694">
        <v>263276</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130</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2403365</v>
      </c>
      <c r="BH13" s="686"/>
      <c r="BI13" s="686"/>
      <c r="BJ13" s="686"/>
      <c r="BK13" s="686"/>
      <c r="BL13" s="686"/>
      <c r="BM13" s="686"/>
      <c r="BN13" s="687"/>
      <c r="BO13" s="688">
        <v>47.3</v>
      </c>
      <c r="BP13" s="688"/>
      <c r="BQ13" s="688"/>
      <c r="BR13" s="688"/>
      <c r="BS13" s="694" t="s">
        <v>130</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4555150</v>
      </c>
      <c r="CS13" s="686"/>
      <c r="CT13" s="686"/>
      <c r="CU13" s="686"/>
      <c r="CV13" s="686"/>
      <c r="CW13" s="686"/>
      <c r="CX13" s="686"/>
      <c r="CY13" s="687"/>
      <c r="CZ13" s="688">
        <v>9</v>
      </c>
      <c r="DA13" s="688"/>
      <c r="DB13" s="688"/>
      <c r="DC13" s="688"/>
      <c r="DD13" s="694">
        <v>1621836</v>
      </c>
      <c r="DE13" s="686"/>
      <c r="DF13" s="686"/>
      <c r="DG13" s="686"/>
      <c r="DH13" s="686"/>
      <c r="DI13" s="686"/>
      <c r="DJ13" s="686"/>
      <c r="DK13" s="686"/>
      <c r="DL13" s="686"/>
      <c r="DM13" s="686"/>
      <c r="DN13" s="686"/>
      <c r="DO13" s="686"/>
      <c r="DP13" s="687"/>
      <c r="DQ13" s="694">
        <v>3003754</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281353</v>
      </c>
      <c r="BH14" s="686"/>
      <c r="BI14" s="686"/>
      <c r="BJ14" s="686"/>
      <c r="BK14" s="686"/>
      <c r="BL14" s="686"/>
      <c r="BM14" s="686"/>
      <c r="BN14" s="687"/>
      <c r="BO14" s="688">
        <v>5.5</v>
      </c>
      <c r="BP14" s="688"/>
      <c r="BQ14" s="688"/>
      <c r="BR14" s="688"/>
      <c r="BS14" s="694" t="s">
        <v>130</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2039620</v>
      </c>
      <c r="CS14" s="686"/>
      <c r="CT14" s="686"/>
      <c r="CU14" s="686"/>
      <c r="CV14" s="686"/>
      <c r="CW14" s="686"/>
      <c r="CX14" s="686"/>
      <c r="CY14" s="687"/>
      <c r="CZ14" s="688">
        <v>4</v>
      </c>
      <c r="DA14" s="688"/>
      <c r="DB14" s="688"/>
      <c r="DC14" s="688"/>
      <c r="DD14" s="694">
        <v>275327</v>
      </c>
      <c r="DE14" s="686"/>
      <c r="DF14" s="686"/>
      <c r="DG14" s="686"/>
      <c r="DH14" s="686"/>
      <c r="DI14" s="686"/>
      <c r="DJ14" s="686"/>
      <c r="DK14" s="686"/>
      <c r="DL14" s="686"/>
      <c r="DM14" s="686"/>
      <c r="DN14" s="686"/>
      <c r="DO14" s="686"/>
      <c r="DP14" s="687"/>
      <c r="DQ14" s="694">
        <v>1725936</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332298</v>
      </c>
      <c r="BH15" s="686"/>
      <c r="BI15" s="686"/>
      <c r="BJ15" s="686"/>
      <c r="BK15" s="686"/>
      <c r="BL15" s="686"/>
      <c r="BM15" s="686"/>
      <c r="BN15" s="687"/>
      <c r="BO15" s="688">
        <v>6.5</v>
      </c>
      <c r="BP15" s="688"/>
      <c r="BQ15" s="688"/>
      <c r="BR15" s="688"/>
      <c r="BS15" s="694" t="s">
        <v>130</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4024604</v>
      </c>
      <c r="CS15" s="686"/>
      <c r="CT15" s="686"/>
      <c r="CU15" s="686"/>
      <c r="CV15" s="686"/>
      <c r="CW15" s="686"/>
      <c r="CX15" s="686"/>
      <c r="CY15" s="687"/>
      <c r="CZ15" s="688">
        <v>7.9</v>
      </c>
      <c r="DA15" s="688"/>
      <c r="DB15" s="688"/>
      <c r="DC15" s="688"/>
      <c r="DD15" s="694">
        <v>1049513</v>
      </c>
      <c r="DE15" s="686"/>
      <c r="DF15" s="686"/>
      <c r="DG15" s="686"/>
      <c r="DH15" s="686"/>
      <c r="DI15" s="686"/>
      <c r="DJ15" s="686"/>
      <c r="DK15" s="686"/>
      <c r="DL15" s="686"/>
      <c r="DM15" s="686"/>
      <c r="DN15" s="686"/>
      <c r="DO15" s="686"/>
      <c r="DP15" s="687"/>
      <c r="DQ15" s="694">
        <v>2547312</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31304</v>
      </c>
      <c r="S16" s="686"/>
      <c r="T16" s="686"/>
      <c r="U16" s="686"/>
      <c r="V16" s="686"/>
      <c r="W16" s="686"/>
      <c r="X16" s="686"/>
      <c r="Y16" s="687"/>
      <c r="Z16" s="688">
        <v>0.1</v>
      </c>
      <c r="AA16" s="688"/>
      <c r="AB16" s="688"/>
      <c r="AC16" s="688"/>
      <c r="AD16" s="689">
        <v>31304</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601507</v>
      </c>
      <c r="CS16" s="686"/>
      <c r="CT16" s="686"/>
      <c r="CU16" s="686"/>
      <c r="CV16" s="686"/>
      <c r="CW16" s="686"/>
      <c r="CX16" s="686"/>
      <c r="CY16" s="687"/>
      <c r="CZ16" s="688">
        <v>1.2</v>
      </c>
      <c r="DA16" s="688"/>
      <c r="DB16" s="688"/>
      <c r="DC16" s="688"/>
      <c r="DD16" s="694" t="s">
        <v>130</v>
      </c>
      <c r="DE16" s="686"/>
      <c r="DF16" s="686"/>
      <c r="DG16" s="686"/>
      <c r="DH16" s="686"/>
      <c r="DI16" s="686"/>
      <c r="DJ16" s="686"/>
      <c r="DK16" s="686"/>
      <c r="DL16" s="686"/>
      <c r="DM16" s="686"/>
      <c r="DN16" s="686"/>
      <c r="DO16" s="686"/>
      <c r="DP16" s="687"/>
      <c r="DQ16" s="694">
        <v>148511</v>
      </c>
      <c r="DR16" s="686"/>
      <c r="DS16" s="686"/>
      <c r="DT16" s="686"/>
      <c r="DU16" s="686"/>
      <c r="DV16" s="686"/>
      <c r="DW16" s="686"/>
      <c r="DX16" s="686"/>
      <c r="DY16" s="686"/>
      <c r="DZ16" s="686"/>
      <c r="EA16" s="686"/>
      <c r="EB16" s="686"/>
      <c r="EC16" s="695"/>
    </row>
    <row r="17" spans="2:133" ht="11.25" customHeight="1" x14ac:dyDescent="0.2">
      <c r="B17" s="682" t="s">
        <v>263</v>
      </c>
      <c r="C17" s="683"/>
      <c r="D17" s="683"/>
      <c r="E17" s="683"/>
      <c r="F17" s="683"/>
      <c r="G17" s="683"/>
      <c r="H17" s="683"/>
      <c r="I17" s="683"/>
      <c r="J17" s="683"/>
      <c r="K17" s="683"/>
      <c r="L17" s="683"/>
      <c r="M17" s="683"/>
      <c r="N17" s="683"/>
      <c r="O17" s="683"/>
      <c r="P17" s="683"/>
      <c r="Q17" s="684"/>
      <c r="R17" s="685">
        <v>18906</v>
      </c>
      <c r="S17" s="686"/>
      <c r="T17" s="686"/>
      <c r="U17" s="686"/>
      <c r="V17" s="686"/>
      <c r="W17" s="686"/>
      <c r="X17" s="686"/>
      <c r="Y17" s="687"/>
      <c r="Z17" s="688">
        <v>0</v>
      </c>
      <c r="AA17" s="688"/>
      <c r="AB17" s="688"/>
      <c r="AC17" s="688"/>
      <c r="AD17" s="689">
        <v>18906</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6584873</v>
      </c>
      <c r="CS17" s="686"/>
      <c r="CT17" s="686"/>
      <c r="CU17" s="686"/>
      <c r="CV17" s="686"/>
      <c r="CW17" s="686"/>
      <c r="CX17" s="686"/>
      <c r="CY17" s="687"/>
      <c r="CZ17" s="688">
        <v>13</v>
      </c>
      <c r="DA17" s="688"/>
      <c r="DB17" s="688"/>
      <c r="DC17" s="688"/>
      <c r="DD17" s="694" t="s">
        <v>130</v>
      </c>
      <c r="DE17" s="686"/>
      <c r="DF17" s="686"/>
      <c r="DG17" s="686"/>
      <c r="DH17" s="686"/>
      <c r="DI17" s="686"/>
      <c r="DJ17" s="686"/>
      <c r="DK17" s="686"/>
      <c r="DL17" s="686"/>
      <c r="DM17" s="686"/>
      <c r="DN17" s="686"/>
      <c r="DO17" s="686"/>
      <c r="DP17" s="687"/>
      <c r="DQ17" s="694">
        <v>6307377</v>
      </c>
      <c r="DR17" s="686"/>
      <c r="DS17" s="686"/>
      <c r="DT17" s="686"/>
      <c r="DU17" s="686"/>
      <c r="DV17" s="686"/>
      <c r="DW17" s="686"/>
      <c r="DX17" s="686"/>
      <c r="DY17" s="686"/>
      <c r="DZ17" s="686"/>
      <c r="EA17" s="686"/>
      <c r="EB17" s="686"/>
      <c r="EC17" s="695"/>
    </row>
    <row r="18" spans="2:133" ht="11.25" customHeight="1" x14ac:dyDescent="0.2">
      <c r="B18" s="682" t="s">
        <v>266</v>
      </c>
      <c r="C18" s="683"/>
      <c r="D18" s="683"/>
      <c r="E18" s="683"/>
      <c r="F18" s="683"/>
      <c r="G18" s="683"/>
      <c r="H18" s="683"/>
      <c r="I18" s="683"/>
      <c r="J18" s="683"/>
      <c r="K18" s="683"/>
      <c r="L18" s="683"/>
      <c r="M18" s="683"/>
      <c r="N18" s="683"/>
      <c r="O18" s="683"/>
      <c r="P18" s="683"/>
      <c r="Q18" s="684"/>
      <c r="R18" s="685">
        <v>35248</v>
      </c>
      <c r="S18" s="686"/>
      <c r="T18" s="686"/>
      <c r="U18" s="686"/>
      <c r="V18" s="686"/>
      <c r="W18" s="686"/>
      <c r="X18" s="686"/>
      <c r="Y18" s="687"/>
      <c r="Z18" s="688">
        <v>0.1</v>
      </c>
      <c r="AA18" s="688"/>
      <c r="AB18" s="688"/>
      <c r="AC18" s="688"/>
      <c r="AD18" s="689">
        <v>35248</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2">
      <c r="B19" s="682" t="s">
        <v>269</v>
      </c>
      <c r="C19" s="683"/>
      <c r="D19" s="683"/>
      <c r="E19" s="683"/>
      <c r="F19" s="683"/>
      <c r="G19" s="683"/>
      <c r="H19" s="683"/>
      <c r="I19" s="683"/>
      <c r="J19" s="683"/>
      <c r="K19" s="683"/>
      <c r="L19" s="683"/>
      <c r="M19" s="683"/>
      <c r="N19" s="683"/>
      <c r="O19" s="683"/>
      <c r="P19" s="683"/>
      <c r="Q19" s="684"/>
      <c r="R19" s="685">
        <v>14455</v>
      </c>
      <c r="S19" s="686"/>
      <c r="T19" s="686"/>
      <c r="U19" s="686"/>
      <c r="V19" s="686"/>
      <c r="W19" s="686"/>
      <c r="X19" s="686"/>
      <c r="Y19" s="687"/>
      <c r="Z19" s="688">
        <v>0</v>
      </c>
      <c r="AA19" s="688"/>
      <c r="AB19" s="688"/>
      <c r="AC19" s="688"/>
      <c r="AD19" s="689">
        <v>14455</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11268</v>
      </c>
      <c r="BH19" s="686"/>
      <c r="BI19" s="686"/>
      <c r="BJ19" s="686"/>
      <c r="BK19" s="686"/>
      <c r="BL19" s="686"/>
      <c r="BM19" s="686"/>
      <c r="BN19" s="687"/>
      <c r="BO19" s="688">
        <v>0.2</v>
      </c>
      <c r="BP19" s="688"/>
      <c r="BQ19" s="688"/>
      <c r="BR19" s="688"/>
      <c r="BS19" s="694" t="s">
        <v>130</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2">
      <c r="B20" s="682" t="s">
        <v>272</v>
      </c>
      <c r="C20" s="683"/>
      <c r="D20" s="683"/>
      <c r="E20" s="683"/>
      <c r="F20" s="683"/>
      <c r="G20" s="683"/>
      <c r="H20" s="683"/>
      <c r="I20" s="683"/>
      <c r="J20" s="683"/>
      <c r="K20" s="683"/>
      <c r="L20" s="683"/>
      <c r="M20" s="683"/>
      <c r="N20" s="683"/>
      <c r="O20" s="683"/>
      <c r="P20" s="683"/>
      <c r="Q20" s="684"/>
      <c r="R20" s="685">
        <v>15027</v>
      </c>
      <c r="S20" s="686"/>
      <c r="T20" s="686"/>
      <c r="U20" s="686"/>
      <c r="V20" s="686"/>
      <c r="W20" s="686"/>
      <c r="X20" s="686"/>
      <c r="Y20" s="687"/>
      <c r="Z20" s="688">
        <v>0</v>
      </c>
      <c r="AA20" s="688"/>
      <c r="AB20" s="688"/>
      <c r="AC20" s="688"/>
      <c r="AD20" s="689">
        <v>15027</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11268</v>
      </c>
      <c r="BH20" s="686"/>
      <c r="BI20" s="686"/>
      <c r="BJ20" s="686"/>
      <c r="BK20" s="686"/>
      <c r="BL20" s="686"/>
      <c r="BM20" s="686"/>
      <c r="BN20" s="687"/>
      <c r="BO20" s="688">
        <v>0.2</v>
      </c>
      <c r="BP20" s="688"/>
      <c r="BQ20" s="688"/>
      <c r="BR20" s="688"/>
      <c r="BS20" s="694" t="s">
        <v>130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50787651</v>
      </c>
      <c r="CS20" s="686"/>
      <c r="CT20" s="686"/>
      <c r="CU20" s="686"/>
      <c r="CV20" s="686"/>
      <c r="CW20" s="686"/>
      <c r="CX20" s="686"/>
      <c r="CY20" s="687"/>
      <c r="CZ20" s="688">
        <v>100</v>
      </c>
      <c r="DA20" s="688"/>
      <c r="DB20" s="688"/>
      <c r="DC20" s="688"/>
      <c r="DD20" s="694">
        <v>5955622</v>
      </c>
      <c r="DE20" s="686"/>
      <c r="DF20" s="686"/>
      <c r="DG20" s="686"/>
      <c r="DH20" s="686"/>
      <c r="DI20" s="686"/>
      <c r="DJ20" s="686"/>
      <c r="DK20" s="686"/>
      <c r="DL20" s="686"/>
      <c r="DM20" s="686"/>
      <c r="DN20" s="686"/>
      <c r="DO20" s="686"/>
      <c r="DP20" s="687"/>
      <c r="DQ20" s="694">
        <v>30573318</v>
      </c>
      <c r="DR20" s="686"/>
      <c r="DS20" s="686"/>
      <c r="DT20" s="686"/>
      <c r="DU20" s="686"/>
      <c r="DV20" s="686"/>
      <c r="DW20" s="686"/>
      <c r="DX20" s="686"/>
      <c r="DY20" s="686"/>
      <c r="DZ20" s="686"/>
      <c r="EA20" s="686"/>
      <c r="EB20" s="686"/>
      <c r="EC20" s="695"/>
    </row>
    <row r="21" spans="2:133" ht="11.25" customHeight="1" x14ac:dyDescent="0.2">
      <c r="B21" s="682" t="s">
        <v>275</v>
      </c>
      <c r="C21" s="683"/>
      <c r="D21" s="683"/>
      <c r="E21" s="683"/>
      <c r="F21" s="683"/>
      <c r="G21" s="683"/>
      <c r="H21" s="683"/>
      <c r="I21" s="683"/>
      <c r="J21" s="683"/>
      <c r="K21" s="683"/>
      <c r="L21" s="683"/>
      <c r="M21" s="683"/>
      <c r="N21" s="683"/>
      <c r="O21" s="683"/>
      <c r="P21" s="683"/>
      <c r="Q21" s="684"/>
      <c r="R21" s="685">
        <v>5766</v>
      </c>
      <c r="S21" s="686"/>
      <c r="T21" s="686"/>
      <c r="U21" s="686"/>
      <c r="V21" s="686"/>
      <c r="W21" s="686"/>
      <c r="X21" s="686"/>
      <c r="Y21" s="687"/>
      <c r="Z21" s="688">
        <v>0</v>
      </c>
      <c r="AA21" s="688"/>
      <c r="AB21" s="688"/>
      <c r="AC21" s="688"/>
      <c r="AD21" s="689">
        <v>5766</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11268</v>
      </c>
      <c r="BH21" s="686"/>
      <c r="BI21" s="686"/>
      <c r="BJ21" s="686"/>
      <c r="BK21" s="686"/>
      <c r="BL21" s="686"/>
      <c r="BM21" s="686"/>
      <c r="BN21" s="687"/>
      <c r="BO21" s="688">
        <v>0.2</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277</v>
      </c>
      <c r="C22" s="683"/>
      <c r="D22" s="683"/>
      <c r="E22" s="683"/>
      <c r="F22" s="683"/>
      <c r="G22" s="683"/>
      <c r="H22" s="683"/>
      <c r="I22" s="683"/>
      <c r="J22" s="683"/>
      <c r="K22" s="683"/>
      <c r="L22" s="683"/>
      <c r="M22" s="683"/>
      <c r="N22" s="683"/>
      <c r="O22" s="683"/>
      <c r="P22" s="683"/>
      <c r="Q22" s="684"/>
      <c r="R22" s="685">
        <v>20405361</v>
      </c>
      <c r="S22" s="686"/>
      <c r="T22" s="686"/>
      <c r="U22" s="686"/>
      <c r="V22" s="686"/>
      <c r="W22" s="686"/>
      <c r="X22" s="686"/>
      <c r="Y22" s="687"/>
      <c r="Z22" s="688">
        <v>38.6</v>
      </c>
      <c r="AA22" s="688"/>
      <c r="AB22" s="688"/>
      <c r="AC22" s="688"/>
      <c r="AD22" s="689">
        <v>18285444</v>
      </c>
      <c r="AE22" s="689"/>
      <c r="AF22" s="689"/>
      <c r="AG22" s="689"/>
      <c r="AH22" s="689"/>
      <c r="AI22" s="689"/>
      <c r="AJ22" s="689"/>
      <c r="AK22" s="689"/>
      <c r="AL22" s="690">
        <v>72.099999999999994</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280</v>
      </c>
      <c r="C23" s="683"/>
      <c r="D23" s="683"/>
      <c r="E23" s="683"/>
      <c r="F23" s="683"/>
      <c r="G23" s="683"/>
      <c r="H23" s="683"/>
      <c r="I23" s="683"/>
      <c r="J23" s="683"/>
      <c r="K23" s="683"/>
      <c r="L23" s="683"/>
      <c r="M23" s="683"/>
      <c r="N23" s="683"/>
      <c r="O23" s="683"/>
      <c r="P23" s="683"/>
      <c r="Q23" s="684"/>
      <c r="R23" s="685">
        <v>18285444</v>
      </c>
      <c r="S23" s="686"/>
      <c r="T23" s="686"/>
      <c r="U23" s="686"/>
      <c r="V23" s="686"/>
      <c r="W23" s="686"/>
      <c r="X23" s="686"/>
      <c r="Y23" s="687"/>
      <c r="Z23" s="688">
        <v>34.6</v>
      </c>
      <c r="AA23" s="688"/>
      <c r="AB23" s="688"/>
      <c r="AC23" s="688"/>
      <c r="AD23" s="689">
        <v>18285444</v>
      </c>
      <c r="AE23" s="689"/>
      <c r="AF23" s="689"/>
      <c r="AG23" s="689"/>
      <c r="AH23" s="689"/>
      <c r="AI23" s="689"/>
      <c r="AJ23" s="689"/>
      <c r="AK23" s="689"/>
      <c r="AL23" s="690">
        <v>72.099999999999994</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130</v>
      </c>
      <c r="BP23" s="688"/>
      <c r="BQ23" s="688"/>
      <c r="BR23" s="688"/>
      <c r="BS23" s="694" t="s">
        <v>130</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2">
      <c r="B24" s="682" t="s">
        <v>287</v>
      </c>
      <c r="C24" s="683"/>
      <c r="D24" s="683"/>
      <c r="E24" s="683"/>
      <c r="F24" s="683"/>
      <c r="G24" s="683"/>
      <c r="H24" s="683"/>
      <c r="I24" s="683"/>
      <c r="J24" s="683"/>
      <c r="K24" s="683"/>
      <c r="L24" s="683"/>
      <c r="M24" s="683"/>
      <c r="N24" s="683"/>
      <c r="O24" s="683"/>
      <c r="P24" s="683"/>
      <c r="Q24" s="684"/>
      <c r="R24" s="685">
        <v>2119834</v>
      </c>
      <c r="S24" s="686"/>
      <c r="T24" s="686"/>
      <c r="U24" s="686"/>
      <c r="V24" s="686"/>
      <c r="W24" s="686"/>
      <c r="X24" s="686"/>
      <c r="Y24" s="687"/>
      <c r="Z24" s="688">
        <v>4</v>
      </c>
      <c r="AA24" s="688"/>
      <c r="AB24" s="688"/>
      <c r="AC24" s="688"/>
      <c r="AD24" s="689" t="s">
        <v>130</v>
      </c>
      <c r="AE24" s="689"/>
      <c r="AF24" s="689"/>
      <c r="AG24" s="689"/>
      <c r="AH24" s="689"/>
      <c r="AI24" s="689"/>
      <c r="AJ24" s="689"/>
      <c r="AK24" s="689"/>
      <c r="AL24" s="690" t="s">
        <v>130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18728316</v>
      </c>
      <c r="CS24" s="675"/>
      <c r="CT24" s="675"/>
      <c r="CU24" s="675"/>
      <c r="CV24" s="675"/>
      <c r="CW24" s="675"/>
      <c r="CX24" s="675"/>
      <c r="CY24" s="676"/>
      <c r="CZ24" s="679">
        <v>36.9</v>
      </c>
      <c r="DA24" s="680"/>
      <c r="DB24" s="680"/>
      <c r="DC24" s="699"/>
      <c r="DD24" s="724">
        <v>15290452</v>
      </c>
      <c r="DE24" s="675"/>
      <c r="DF24" s="675"/>
      <c r="DG24" s="675"/>
      <c r="DH24" s="675"/>
      <c r="DI24" s="675"/>
      <c r="DJ24" s="675"/>
      <c r="DK24" s="676"/>
      <c r="DL24" s="724">
        <v>14964786</v>
      </c>
      <c r="DM24" s="675"/>
      <c r="DN24" s="675"/>
      <c r="DO24" s="675"/>
      <c r="DP24" s="675"/>
      <c r="DQ24" s="675"/>
      <c r="DR24" s="675"/>
      <c r="DS24" s="675"/>
      <c r="DT24" s="675"/>
      <c r="DU24" s="675"/>
      <c r="DV24" s="676"/>
      <c r="DW24" s="679">
        <v>57.3</v>
      </c>
      <c r="DX24" s="680"/>
      <c r="DY24" s="680"/>
      <c r="DZ24" s="680"/>
      <c r="EA24" s="680"/>
      <c r="EB24" s="680"/>
      <c r="EC24" s="681"/>
    </row>
    <row r="25" spans="2:133" ht="11.25" customHeight="1" x14ac:dyDescent="0.2">
      <c r="B25" s="682" t="s">
        <v>290</v>
      </c>
      <c r="C25" s="683"/>
      <c r="D25" s="683"/>
      <c r="E25" s="683"/>
      <c r="F25" s="683"/>
      <c r="G25" s="683"/>
      <c r="H25" s="683"/>
      <c r="I25" s="683"/>
      <c r="J25" s="683"/>
      <c r="K25" s="683"/>
      <c r="L25" s="683"/>
      <c r="M25" s="683"/>
      <c r="N25" s="683"/>
      <c r="O25" s="683"/>
      <c r="P25" s="683"/>
      <c r="Q25" s="684"/>
      <c r="R25" s="685">
        <v>83</v>
      </c>
      <c r="S25" s="686"/>
      <c r="T25" s="686"/>
      <c r="U25" s="686"/>
      <c r="V25" s="686"/>
      <c r="W25" s="686"/>
      <c r="X25" s="686"/>
      <c r="Y25" s="687"/>
      <c r="Z25" s="688">
        <v>0</v>
      </c>
      <c r="AA25" s="688"/>
      <c r="AB25" s="688"/>
      <c r="AC25" s="688"/>
      <c r="AD25" s="689" t="s">
        <v>130</v>
      </c>
      <c r="AE25" s="689"/>
      <c r="AF25" s="689"/>
      <c r="AG25" s="689"/>
      <c r="AH25" s="689"/>
      <c r="AI25" s="689"/>
      <c r="AJ25" s="689"/>
      <c r="AK25" s="689"/>
      <c r="AL25" s="690" t="s">
        <v>243</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7902491</v>
      </c>
      <c r="CS25" s="721"/>
      <c r="CT25" s="721"/>
      <c r="CU25" s="721"/>
      <c r="CV25" s="721"/>
      <c r="CW25" s="721"/>
      <c r="CX25" s="721"/>
      <c r="CY25" s="722"/>
      <c r="CZ25" s="690">
        <v>15.6</v>
      </c>
      <c r="DA25" s="719"/>
      <c r="DB25" s="719"/>
      <c r="DC25" s="723"/>
      <c r="DD25" s="694">
        <v>7555857</v>
      </c>
      <c r="DE25" s="721"/>
      <c r="DF25" s="721"/>
      <c r="DG25" s="721"/>
      <c r="DH25" s="721"/>
      <c r="DI25" s="721"/>
      <c r="DJ25" s="721"/>
      <c r="DK25" s="722"/>
      <c r="DL25" s="694">
        <v>7230191</v>
      </c>
      <c r="DM25" s="721"/>
      <c r="DN25" s="721"/>
      <c r="DO25" s="721"/>
      <c r="DP25" s="721"/>
      <c r="DQ25" s="721"/>
      <c r="DR25" s="721"/>
      <c r="DS25" s="721"/>
      <c r="DT25" s="721"/>
      <c r="DU25" s="721"/>
      <c r="DV25" s="722"/>
      <c r="DW25" s="690">
        <v>27.7</v>
      </c>
      <c r="DX25" s="719"/>
      <c r="DY25" s="719"/>
      <c r="DZ25" s="719"/>
      <c r="EA25" s="719"/>
      <c r="EB25" s="719"/>
      <c r="EC25" s="720"/>
    </row>
    <row r="26" spans="2:133" ht="11.25" customHeight="1" x14ac:dyDescent="0.2">
      <c r="B26" s="682" t="s">
        <v>293</v>
      </c>
      <c r="C26" s="683"/>
      <c r="D26" s="683"/>
      <c r="E26" s="683"/>
      <c r="F26" s="683"/>
      <c r="G26" s="683"/>
      <c r="H26" s="683"/>
      <c r="I26" s="683"/>
      <c r="J26" s="683"/>
      <c r="K26" s="683"/>
      <c r="L26" s="683"/>
      <c r="M26" s="683"/>
      <c r="N26" s="683"/>
      <c r="O26" s="683"/>
      <c r="P26" s="683"/>
      <c r="Q26" s="684"/>
      <c r="R26" s="685">
        <v>27391019</v>
      </c>
      <c r="S26" s="686"/>
      <c r="T26" s="686"/>
      <c r="U26" s="686"/>
      <c r="V26" s="686"/>
      <c r="W26" s="686"/>
      <c r="X26" s="686"/>
      <c r="Y26" s="687"/>
      <c r="Z26" s="688">
        <v>51.8</v>
      </c>
      <c r="AA26" s="688"/>
      <c r="AB26" s="688"/>
      <c r="AC26" s="688"/>
      <c r="AD26" s="689">
        <v>25271102</v>
      </c>
      <c r="AE26" s="689"/>
      <c r="AF26" s="689"/>
      <c r="AG26" s="689"/>
      <c r="AH26" s="689"/>
      <c r="AI26" s="689"/>
      <c r="AJ26" s="689"/>
      <c r="AK26" s="689"/>
      <c r="AL26" s="690">
        <v>99.7</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243</v>
      </c>
      <c r="BP26" s="688"/>
      <c r="BQ26" s="688"/>
      <c r="BR26" s="688"/>
      <c r="BS26" s="694" t="s">
        <v>130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4835039</v>
      </c>
      <c r="CS26" s="686"/>
      <c r="CT26" s="686"/>
      <c r="CU26" s="686"/>
      <c r="CV26" s="686"/>
      <c r="CW26" s="686"/>
      <c r="CX26" s="686"/>
      <c r="CY26" s="687"/>
      <c r="CZ26" s="690">
        <v>9.5</v>
      </c>
      <c r="DA26" s="719"/>
      <c r="DB26" s="719"/>
      <c r="DC26" s="723"/>
      <c r="DD26" s="694">
        <v>4700073</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2">
      <c r="B27" s="682" t="s">
        <v>296</v>
      </c>
      <c r="C27" s="683"/>
      <c r="D27" s="683"/>
      <c r="E27" s="683"/>
      <c r="F27" s="683"/>
      <c r="G27" s="683"/>
      <c r="H27" s="683"/>
      <c r="I27" s="683"/>
      <c r="J27" s="683"/>
      <c r="K27" s="683"/>
      <c r="L27" s="683"/>
      <c r="M27" s="683"/>
      <c r="N27" s="683"/>
      <c r="O27" s="683"/>
      <c r="P27" s="683"/>
      <c r="Q27" s="684"/>
      <c r="R27" s="685">
        <v>5196</v>
      </c>
      <c r="S27" s="686"/>
      <c r="T27" s="686"/>
      <c r="U27" s="686"/>
      <c r="V27" s="686"/>
      <c r="W27" s="686"/>
      <c r="X27" s="686"/>
      <c r="Y27" s="687"/>
      <c r="Z27" s="688">
        <v>0</v>
      </c>
      <c r="AA27" s="688"/>
      <c r="AB27" s="688"/>
      <c r="AC27" s="688"/>
      <c r="AD27" s="689">
        <v>5196</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5086164</v>
      </c>
      <c r="BH27" s="686"/>
      <c r="BI27" s="686"/>
      <c r="BJ27" s="686"/>
      <c r="BK27" s="686"/>
      <c r="BL27" s="686"/>
      <c r="BM27" s="686"/>
      <c r="BN27" s="687"/>
      <c r="BO27" s="688">
        <v>100</v>
      </c>
      <c r="BP27" s="688"/>
      <c r="BQ27" s="688"/>
      <c r="BR27" s="688"/>
      <c r="BS27" s="694">
        <v>32007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4240952</v>
      </c>
      <c r="CS27" s="721"/>
      <c r="CT27" s="721"/>
      <c r="CU27" s="721"/>
      <c r="CV27" s="721"/>
      <c r="CW27" s="721"/>
      <c r="CX27" s="721"/>
      <c r="CY27" s="722"/>
      <c r="CZ27" s="690">
        <v>8.4</v>
      </c>
      <c r="DA27" s="719"/>
      <c r="DB27" s="719"/>
      <c r="DC27" s="723"/>
      <c r="DD27" s="694">
        <v>1427218</v>
      </c>
      <c r="DE27" s="721"/>
      <c r="DF27" s="721"/>
      <c r="DG27" s="721"/>
      <c r="DH27" s="721"/>
      <c r="DI27" s="721"/>
      <c r="DJ27" s="721"/>
      <c r="DK27" s="722"/>
      <c r="DL27" s="694">
        <v>1427218</v>
      </c>
      <c r="DM27" s="721"/>
      <c r="DN27" s="721"/>
      <c r="DO27" s="721"/>
      <c r="DP27" s="721"/>
      <c r="DQ27" s="721"/>
      <c r="DR27" s="721"/>
      <c r="DS27" s="721"/>
      <c r="DT27" s="721"/>
      <c r="DU27" s="721"/>
      <c r="DV27" s="722"/>
      <c r="DW27" s="690">
        <v>5.5</v>
      </c>
      <c r="DX27" s="719"/>
      <c r="DY27" s="719"/>
      <c r="DZ27" s="719"/>
      <c r="EA27" s="719"/>
      <c r="EB27" s="719"/>
      <c r="EC27" s="720"/>
    </row>
    <row r="28" spans="2:133" ht="11.25" customHeight="1" x14ac:dyDescent="0.2">
      <c r="B28" s="682" t="s">
        <v>299</v>
      </c>
      <c r="C28" s="683"/>
      <c r="D28" s="683"/>
      <c r="E28" s="683"/>
      <c r="F28" s="683"/>
      <c r="G28" s="683"/>
      <c r="H28" s="683"/>
      <c r="I28" s="683"/>
      <c r="J28" s="683"/>
      <c r="K28" s="683"/>
      <c r="L28" s="683"/>
      <c r="M28" s="683"/>
      <c r="N28" s="683"/>
      <c r="O28" s="683"/>
      <c r="P28" s="683"/>
      <c r="Q28" s="684"/>
      <c r="R28" s="685">
        <v>71823</v>
      </c>
      <c r="S28" s="686"/>
      <c r="T28" s="686"/>
      <c r="U28" s="686"/>
      <c r="V28" s="686"/>
      <c r="W28" s="686"/>
      <c r="X28" s="686"/>
      <c r="Y28" s="687"/>
      <c r="Z28" s="688">
        <v>0.1</v>
      </c>
      <c r="AA28" s="688"/>
      <c r="AB28" s="688"/>
      <c r="AC28" s="688"/>
      <c r="AD28" s="689">
        <v>86</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6584873</v>
      </c>
      <c r="CS28" s="686"/>
      <c r="CT28" s="686"/>
      <c r="CU28" s="686"/>
      <c r="CV28" s="686"/>
      <c r="CW28" s="686"/>
      <c r="CX28" s="686"/>
      <c r="CY28" s="687"/>
      <c r="CZ28" s="690">
        <v>13</v>
      </c>
      <c r="DA28" s="719"/>
      <c r="DB28" s="719"/>
      <c r="DC28" s="723"/>
      <c r="DD28" s="694">
        <v>6307377</v>
      </c>
      <c r="DE28" s="686"/>
      <c r="DF28" s="686"/>
      <c r="DG28" s="686"/>
      <c r="DH28" s="686"/>
      <c r="DI28" s="686"/>
      <c r="DJ28" s="686"/>
      <c r="DK28" s="687"/>
      <c r="DL28" s="694">
        <v>6307377</v>
      </c>
      <c r="DM28" s="686"/>
      <c r="DN28" s="686"/>
      <c r="DO28" s="686"/>
      <c r="DP28" s="686"/>
      <c r="DQ28" s="686"/>
      <c r="DR28" s="686"/>
      <c r="DS28" s="686"/>
      <c r="DT28" s="686"/>
      <c r="DU28" s="686"/>
      <c r="DV28" s="687"/>
      <c r="DW28" s="690">
        <v>24.1</v>
      </c>
      <c r="DX28" s="719"/>
      <c r="DY28" s="719"/>
      <c r="DZ28" s="719"/>
      <c r="EA28" s="719"/>
      <c r="EB28" s="719"/>
      <c r="EC28" s="720"/>
    </row>
    <row r="29" spans="2:133" ht="11.25" customHeight="1" x14ac:dyDescent="0.2">
      <c r="B29" s="682" t="s">
        <v>301</v>
      </c>
      <c r="C29" s="683"/>
      <c r="D29" s="683"/>
      <c r="E29" s="683"/>
      <c r="F29" s="683"/>
      <c r="G29" s="683"/>
      <c r="H29" s="683"/>
      <c r="I29" s="683"/>
      <c r="J29" s="683"/>
      <c r="K29" s="683"/>
      <c r="L29" s="683"/>
      <c r="M29" s="683"/>
      <c r="N29" s="683"/>
      <c r="O29" s="683"/>
      <c r="P29" s="683"/>
      <c r="Q29" s="684"/>
      <c r="R29" s="685">
        <v>370469</v>
      </c>
      <c r="S29" s="686"/>
      <c r="T29" s="686"/>
      <c r="U29" s="686"/>
      <c r="V29" s="686"/>
      <c r="W29" s="686"/>
      <c r="X29" s="686"/>
      <c r="Y29" s="687"/>
      <c r="Z29" s="688">
        <v>0.7</v>
      </c>
      <c r="AA29" s="688"/>
      <c r="AB29" s="688"/>
      <c r="AC29" s="688"/>
      <c r="AD29" s="689">
        <v>14572</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6584873</v>
      </c>
      <c r="CS29" s="721"/>
      <c r="CT29" s="721"/>
      <c r="CU29" s="721"/>
      <c r="CV29" s="721"/>
      <c r="CW29" s="721"/>
      <c r="CX29" s="721"/>
      <c r="CY29" s="722"/>
      <c r="CZ29" s="690">
        <v>13</v>
      </c>
      <c r="DA29" s="719"/>
      <c r="DB29" s="719"/>
      <c r="DC29" s="723"/>
      <c r="DD29" s="694">
        <v>6307377</v>
      </c>
      <c r="DE29" s="721"/>
      <c r="DF29" s="721"/>
      <c r="DG29" s="721"/>
      <c r="DH29" s="721"/>
      <c r="DI29" s="721"/>
      <c r="DJ29" s="721"/>
      <c r="DK29" s="722"/>
      <c r="DL29" s="694">
        <v>6307377</v>
      </c>
      <c r="DM29" s="721"/>
      <c r="DN29" s="721"/>
      <c r="DO29" s="721"/>
      <c r="DP29" s="721"/>
      <c r="DQ29" s="721"/>
      <c r="DR29" s="721"/>
      <c r="DS29" s="721"/>
      <c r="DT29" s="721"/>
      <c r="DU29" s="721"/>
      <c r="DV29" s="722"/>
      <c r="DW29" s="690">
        <v>24.1</v>
      </c>
      <c r="DX29" s="719"/>
      <c r="DY29" s="719"/>
      <c r="DZ29" s="719"/>
      <c r="EA29" s="719"/>
      <c r="EB29" s="719"/>
      <c r="EC29" s="720"/>
    </row>
    <row r="30" spans="2:133" ht="11.25" customHeight="1" x14ac:dyDescent="0.2">
      <c r="B30" s="682" t="s">
        <v>304</v>
      </c>
      <c r="C30" s="683"/>
      <c r="D30" s="683"/>
      <c r="E30" s="683"/>
      <c r="F30" s="683"/>
      <c r="G30" s="683"/>
      <c r="H30" s="683"/>
      <c r="I30" s="683"/>
      <c r="J30" s="683"/>
      <c r="K30" s="683"/>
      <c r="L30" s="683"/>
      <c r="M30" s="683"/>
      <c r="N30" s="683"/>
      <c r="O30" s="683"/>
      <c r="P30" s="683"/>
      <c r="Q30" s="684"/>
      <c r="R30" s="685">
        <v>174461</v>
      </c>
      <c r="S30" s="686"/>
      <c r="T30" s="686"/>
      <c r="U30" s="686"/>
      <c r="V30" s="686"/>
      <c r="W30" s="686"/>
      <c r="X30" s="686"/>
      <c r="Y30" s="687"/>
      <c r="Z30" s="688">
        <v>0.3</v>
      </c>
      <c r="AA30" s="688"/>
      <c r="AB30" s="688"/>
      <c r="AC30" s="688"/>
      <c r="AD30" s="689" t="s">
        <v>130</v>
      </c>
      <c r="AE30" s="689"/>
      <c r="AF30" s="689"/>
      <c r="AG30" s="689"/>
      <c r="AH30" s="689"/>
      <c r="AI30" s="689"/>
      <c r="AJ30" s="689"/>
      <c r="AK30" s="689"/>
      <c r="AL30" s="690" t="s">
        <v>130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6393057</v>
      </c>
      <c r="CS30" s="686"/>
      <c r="CT30" s="686"/>
      <c r="CU30" s="686"/>
      <c r="CV30" s="686"/>
      <c r="CW30" s="686"/>
      <c r="CX30" s="686"/>
      <c r="CY30" s="687"/>
      <c r="CZ30" s="690">
        <v>12.6</v>
      </c>
      <c r="DA30" s="719"/>
      <c r="DB30" s="719"/>
      <c r="DC30" s="723"/>
      <c r="DD30" s="694">
        <v>6127359</v>
      </c>
      <c r="DE30" s="686"/>
      <c r="DF30" s="686"/>
      <c r="DG30" s="686"/>
      <c r="DH30" s="686"/>
      <c r="DI30" s="686"/>
      <c r="DJ30" s="686"/>
      <c r="DK30" s="687"/>
      <c r="DL30" s="694">
        <v>6127359</v>
      </c>
      <c r="DM30" s="686"/>
      <c r="DN30" s="686"/>
      <c r="DO30" s="686"/>
      <c r="DP30" s="686"/>
      <c r="DQ30" s="686"/>
      <c r="DR30" s="686"/>
      <c r="DS30" s="686"/>
      <c r="DT30" s="686"/>
      <c r="DU30" s="686"/>
      <c r="DV30" s="687"/>
      <c r="DW30" s="690">
        <v>23.5</v>
      </c>
      <c r="DX30" s="719"/>
      <c r="DY30" s="719"/>
      <c r="DZ30" s="719"/>
      <c r="EA30" s="719"/>
      <c r="EB30" s="719"/>
      <c r="EC30" s="720"/>
    </row>
    <row r="31" spans="2:133" ht="11.25" customHeight="1" x14ac:dyDescent="0.2">
      <c r="B31" s="682" t="s">
        <v>308</v>
      </c>
      <c r="C31" s="683"/>
      <c r="D31" s="683"/>
      <c r="E31" s="683"/>
      <c r="F31" s="683"/>
      <c r="G31" s="683"/>
      <c r="H31" s="683"/>
      <c r="I31" s="683"/>
      <c r="J31" s="683"/>
      <c r="K31" s="683"/>
      <c r="L31" s="683"/>
      <c r="M31" s="683"/>
      <c r="N31" s="683"/>
      <c r="O31" s="683"/>
      <c r="P31" s="683"/>
      <c r="Q31" s="684"/>
      <c r="R31" s="685">
        <v>10714814</v>
      </c>
      <c r="S31" s="686"/>
      <c r="T31" s="686"/>
      <c r="U31" s="686"/>
      <c r="V31" s="686"/>
      <c r="W31" s="686"/>
      <c r="X31" s="686"/>
      <c r="Y31" s="687"/>
      <c r="Z31" s="688">
        <v>20.3</v>
      </c>
      <c r="AA31" s="688"/>
      <c r="AB31" s="688"/>
      <c r="AC31" s="688"/>
      <c r="AD31" s="689" t="s">
        <v>130</v>
      </c>
      <c r="AE31" s="689"/>
      <c r="AF31" s="689"/>
      <c r="AG31" s="689"/>
      <c r="AH31" s="689"/>
      <c r="AI31" s="689"/>
      <c r="AJ31" s="689"/>
      <c r="AK31" s="689"/>
      <c r="AL31" s="690" t="s">
        <v>130</v>
      </c>
      <c r="AM31" s="691"/>
      <c r="AN31" s="691"/>
      <c r="AO31" s="692"/>
      <c r="AP31" s="742" t="s">
        <v>309</v>
      </c>
      <c r="AQ31" s="743"/>
      <c r="AR31" s="743"/>
      <c r="AS31" s="743"/>
      <c r="AT31" s="748" t="s">
        <v>310</v>
      </c>
      <c r="AU31" s="231"/>
      <c r="AV31" s="231"/>
      <c r="AW31" s="231"/>
      <c r="AX31" s="671" t="s">
        <v>187</v>
      </c>
      <c r="AY31" s="672"/>
      <c r="AZ31" s="672"/>
      <c r="BA31" s="672"/>
      <c r="BB31" s="672"/>
      <c r="BC31" s="672"/>
      <c r="BD31" s="672"/>
      <c r="BE31" s="672"/>
      <c r="BF31" s="673"/>
      <c r="BG31" s="753">
        <v>98.5</v>
      </c>
      <c r="BH31" s="740"/>
      <c r="BI31" s="740"/>
      <c r="BJ31" s="740"/>
      <c r="BK31" s="740"/>
      <c r="BL31" s="740"/>
      <c r="BM31" s="680">
        <v>89.5</v>
      </c>
      <c r="BN31" s="740"/>
      <c r="BO31" s="740"/>
      <c r="BP31" s="740"/>
      <c r="BQ31" s="741"/>
      <c r="BR31" s="753">
        <v>98.6</v>
      </c>
      <c r="BS31" s="740"/>
      <c r="BT31" s="740"/>
      <c r="BU31" s="740"/>
      <c r="BV31" s="740"/>
      <c r="BW31" s="740"/>
      <c r="BX31" s="680">
        <v>89.8</v>
      </c>
      <c r="BY31" s="740"/>
      <c r="BZ31" s="740"/>
      <c r="CA31" s="740"/>
      <c r="CB31" s="741"/>
      <c r="CD31" s="727"/>
      <c r="CE31" s="728"/>
      <c r="CF31" s="700" t="s">
        <v>311</v>
      </c>
      <c r="CG31" s="701"/>
      <c r="CH31" s="701"/>
      <c r="CI31" s="701"/>
      <c r="CJ31" s="701"/>
      <c r="CK31" s="701"/>
      <c r="CL31" s="701"/>
      <c r="CM31" s="701"/>
      <c r="CN31" s="701"/>
      <c r="CO31" s="701"/>
      <c r="CP31" s="701"/>
      <c r="CQ31" s="702"/>
      <c r="CR31" s="685">
        <v>191816</v>
      </c>
      <c r="CS31" s="721"/>
      <c r="CT31" s="721"/>
      <c r="CU31" s="721"/>
      <c r="CV31" s="721"/>
      <c r="CW31" s="721"/>
      <c r="CX31" s="721"/>
      <c r="CY31" s="722"/>
      <c r="CZ31" s="690">
        <v>0.4</v>
      </c>
      <c r="DA31" s="719"/>
      <c r="DB31" s="719"/>
      <c r="DC31" s="723"/>
      <c r="DD31" s="694">
        <v>180018</v>
      </c>
      <c r="DE31" s="721"/>
      <c r="DF31" s="721"/>
      <c r="DG31" s="721"/>
      <c r="DH31" s="721"/>
      <c r="DI31" s="721"/>
      <c r="DJ31" s="721"/>
      <c r="DK31" s="722"/>
      <c r="DL31" s="694">
        <v>180018</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312</v>
      </c>
      <c r="C32" s="732"/>
      <c r="D32" s="732"/>
      <c r="E32" s="732"/>
      <c r="F32" s="732"/>
      <c r="G32" s="732"/>
      <c r="H32" s="732"/>
      <c r="I32" s="732"/>
      <c r="J32" s="732"/>
      <c r="K32" s="732"/>
      <c r="L32" s="732"/>
      <c r="M32" s="732"/>
      <c r="N32" s="732"/>
      <c r="O32" s="732"/>
      <c r="P32" s="732"/>
      <c r="Q32" s="733"/>
      <c r="R32" s="685">
        <v>23563</v>
      </c>
      <c r="S32" s="686"/>
      <c r="T32" s="686"/>
      <c r="U32" s="686"/>
      <c r="V32" s="686"/>
      <c r="W32" s="686"/>
      <c r="X32" s="686"/>
      <c r="Y32" s="687"/>
      <c r="Z32" s="688">
        <v>0</v>
      </c>
      <c r="AA32" s="688"/>
      <c r="AB32" s="688"/>
      <c r="AC32" s="688"/>
      <c r="AD32" s="689">
        <v>23563</v>
      </c>
      <c r="AE32" s="689"/>
      <c r="AF32" s="689"/>
      <c r="AG32" s="689"/>
      <c r="AH32" s="689"/>
      <c r="AI32" s="689"/>
      <c r="AJ32" s="689"/>
      <c r="AK32" s="689"/>
      <c r="AL32" s="690">
        <v>0.1</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99.7</v>
      </c>
      <c r="BH32" s="721"/>
      <c r="BI32" s="721"/>
      <c r="BJ32" s="721"/>
      <c r="BK32" s="721"/>
      <c r="BL32" s="721"/>
      <c r="BM32" s="691">
        <v>98.4</v>
      </c>
      <c r="BN32" s="751"/>
      <c r="BO32" s="751"/>
      <c r="BP32" s="751"/>
      <c r="BQ32" s="752"/>
      <c r="BR32" s="754">
        <v>99.6</v>
      </c>
      <c r="BS32" s="721"/>
      <c r="BT32" s="721"/>
      <c r="BU32" s="721"/>
      <c r="BV32" s="721"/>
      <c r="BW32" s="721"/>
      <c r="BX32" s="691">
        <v>97.4</v>
      </c>
      <c r="BY32" s="751"/>
      <c r="BZ32" s="751"/>
      <c r="CA32" s="751"/>
      <c r="CB32" s="752"/>
      <c r="CD32" s="729"/>
      <c r="CE32" s="730"/>
      <c r="CF32" s="700" t="s">
        <v>315</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19"/>
      <c r="DB32" s="719"/>
      <c r="DC32" s="723"/>
      <c r="DD32" s="694" t="s">
        <v>130</v>
      </c>
      <c r="DE32" s="686"/>
      <c r="DF32" s="686"/>
      <c r="DG32" s="686"/>
      <c r="DH32" s="686"/>
      <c r="DI32" s="686"/>
      <c r="DJ32" s="686"/>
      <c r="DK32" s="687"/>
      <c r="DL32" s="694" t="s">
        <v>130</v>
      </c>
      <c r="DM32" s="686"/>
      <c r="DN32" s="686"/>
      <c r="DO32" s="686"/>
      <c r="DP32" s="686"/>
      <c r="DQ32" s="686"/>
      <c r="DR32" s="686"/>
      <c r="DS32" s="686"/>
      <c r="DT32" s="686"/>
      <c r="DU32" s="686"/>
      <c r="DV32" s="687"/>
      <c r="DW32" s="690" t="s">
        <v>130</v>
      </c>
      <c r="DX32" s="719"/>
      <c r="DY32" s="719"/>
      <c r="DZ32" s="719"/>
      <c r="EA32" s="719"/>
      <c r="EB32" s="719"/>
      <c r="EC32" s="720"/>
    </row>
    <row r="33" spans="2:133" ht="11.25" customHeight="1" x14ac:dyDescent="0.2">
      <c r="B33" s="682" t="s">
        <v>316</v>
      </c>
      <c r="C33" s="683"/>
      <c r="D33" s="683"/>
      <c r="E33" s="683"/>
      <c r="F33" s="683"/>
      <c r="G33" s="683"/>
      <c r="H33" s="683"/>
      <c r="I33" s="683"/>
      <c r="J33" s="683"/>
      <c r="K33" s="683"/>
      <c r="L33" s="683"/>
      <c r="M33" s="683"/>
      <c r="N33" s="683"/>
      <c r="O33" s="683"/>
      <c r="P33" s="683"/>
      <c r="Q33" s="684"/>
      <c r="R33" s="685">
        <v>3471152</v>
      </c>
      <c r="S33" s="686"/>
      <c r="T33" s="686"/>
      <c r="U33" s="686"/>
      <c r="V33" s="686"/>
      <c r="W33" s="686"/>
      <c r="X33" s="686"/>
      <c r="Y33" s="687"/>
      <c r="Z33" s="688">
        <v>6.6</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97.2</v>
      </c>
      <c r="BH33" s="756"/>
      <c r="BI33" s="756"/>
      <c r="BJ33" s="756"/>
      <c r="BK33" s="756"/>
      <c r="BL33" s="756"/>
      <c r="BM33" s="757">
        <v>81.5</v>
      </c>
      <c r="BN33" s="756"/>
      <c r="BO33" s="756"/>
      <c r="BP33" s="756"/>
      <c r="BQ33" s="758"/>
      <c r="BR33" s="755">
        <v>97.6</v>
      </c>
      <c r="BS33" s="756"/>
      <c r="BT33" s="756"/>
      <c r="BU33" s="756"/>
      <c r="BV33" s="756"/>
      <c r="BW33" s="756"/>
      <c r="BX33" s="757">
        <v>82.4</v>
      </c>
      <c r="BY33" s="756"/>
      <c r="BZ33" s="756"/>
      <c r="CA33" s="756"/>
      <c r="CB33" s="758"/>
      <c r="CD33" s="700" t="s">
        <v>318</v>
      </c>
      <c r="CE33" s="701"/>
      <c r="CF33" s="701"/>
      <c r="CG33" s="701"/>
      <c r="CH33" s="701"/>
      <c r="CI33" s="701"/>
      <c r="CJ33" s="701"/>
      <c r="CK33" s="701"/>
      <c r="CL33" s="701"/>
      <c r="CM33" s="701"/>
      <c r="CN33" s="701"/>
      <c r="CO33" s="701"/>
      <c r="CP33" s="701"/>
      <c r="CQ33" s="702"/>
      <c r="CR33" s="685">
        <v>25502206</v>
      </c>
      <c r="CS33" s="721"/>
      <c r="CT33" s="721"/>
      <c r="CU33" s="721"/>
      <c r="CV33" s="721"/>
      <c r="CW33" s="721"/>
      <c r="CX33" s="721"/>
      <c r="CY33" s="722"/>
      <c r="CZ33" s="690">
        <v>50.2</v>
      </c>
      <c r="DA33" s="719"/>
      <c r="DB33" s="719"/>
      <c r="DC33" s="723"/>
      <c r="DD33" s="694">
        <v>13617693</v>
      </c>
      <c r="DE33" s="721"/>
      <c r="DF33" s="721"/>
      <c r="DG33" s="721"/>
      <c r="DH33" s="721"/>
      <c r="DI33" s="721"/>
      <c r="DJ33" s="721"/>
      <c r="DK33" s="722"/>
      <c r="DL33" s="694">
        <v>9742990</v>
      </c>
      <c r="DM33" s="721"/>
      <c r="DN33" s="721"/>
      <c r="DO33" s="721"/>
      <c r="DP33" s="721"/>
      <c r="DQ33" s="721"/>
      <c r="DR33" s="721"/>
      <c r="DS33" s="721"/>
      <c r="DT33" s="721"/>
      <c r="DU33" s="721"/>
      <c r="DV33" s="722"/>
      <c r="DW33" s="690">
        <v>37.299999999999997</v>
      </c>
      <c r="DX33" s="719"/>
      <c r="DY33" s="719"/>
      <c r="DZ33" s="719"/>
      <c r="EA33" s="719"/>
      <c r="EB33" s="719"/>
      <c r="EC33" s="720"/>
    </row>
    <row r="34" spans="2:133" ht="11.25" customHeight="1" x14ac:dyDescent="0.2">
      <c r="B34" s="682" t="s">
        <v>319</v>
      </c>
      <c r="C34" s="683"/>
      <c r="D34" s="683"/>
      <c r="E34" s="683"/>
      <c r="F34" s="683"/>
      <c r="G34" s="683"/>
      <c r="H34" s="683"/>
      <c r="I34" s="683"/>
      <c r="J34" s="683"/>
      <c r="K34" s="683"/>
      <c r="L34" s="683"/>
      <c r="M34" s="683"/>
      <c r="N34" s="683"/>
      <c r="O34" s="683"/>
      <c r="P34" s="683"/>
      <c r="Q34" s="684"/>
      <c r="R34" s="685">
        <v>113427</v>
      </c>
      <c r="S34" s="686"/>
      <c r="T34" s="686"/>
      <c r="U34" s="686"/>
      <c r="V34" s="686"/>
      <c r="W34" s="686"/>
      <c r="X34" s="686"/>
      <c r="Y34" s="687"/>
      <c r="Z34" s="688">
        <v>0.2</v>
      </c>
      <c r="AA34" s="688"/>
      <c r="AB34" s="688"/>
      <c r="AC34" s="688"/>
      <c r="AD34" s="689">
        <v>39117</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5704718</v>
      </c>
      <c r="CS34" s="686"/>
      <c r="CT34" s="686"/>
      <c r="CU34" s="686"/>
      <c r="CV34" s="686"/>
      <c r="CW34" s="686"/>
      <c r="CX34" s="686"/>
      <c r="CY34" s="687"/>
      <c r="CZ34" s="690">
        <v>11.2</v>
      </c>
      <c r="DA34" s="719"/>
      <c r="DB34" s="719"/>
      <c r="DC34" s="723"/>
      <c r="DD34" s="694">
        <v>4232689</v>
      </c>
      <c r="DE34" s="686"/>
      <c r="DF34" s="686"/>
      <c r="DG34" s="686"/>
      <c r="DH34" s="686"/>
      <c r="DI34" s="686"/>
      <c r="DJ34" s="686"/>
      <c r="DK34" s="687"/>
      <c r="DL34" s="694">
        <v>3806735</v>
      </c>
      <c r="DM34" s="686"/>
      <c r="DN34" s="686"/>
      <c r="DO34" s="686"/>
      <c r="DP34" s="686"/>
      <c r="DQ34" s="686"/>
      <c r="DR34" s="686"/>
      <c r="DS34" s="686"/>
      <c r="DT34" s="686"/>
      <c r="DU34" s="686"/>
      <c r="DV34" s="687"/>
      <c r="DW34" s="690">
        <v>14.6</v>
      </c>
      <c r="DX34" s="719"/>
      <c r="DY34" s="719"/>
      <c r="DZ34" s="719"/>
      <c r="EA34" s="719"/>
      <c r="EB34" s="719"/>
      <c r="EC34" s="720"/>
    </row>
    <row r="35" spans="2:133" ht="11.25" customHeight="1" x14ac:dyDescent="0.2">
      <c r="B35" s="682" t="s">
        <v>321</v>
      </c>
      <c r="C35" s="683"/>
      <c r="D35" s="683"/>
      <c r="E35" s="683"/>
      <c r="F35" s="683"/>
      <c r="G35" s="683"/>
      <c r="H35" s="683"/>
      <c r="I35" s="683"/>
      <c r="J35" s="683"/>
      <c r="K35" s="683"/>
      <c r="L35" s="683"/>
      <c r="M35" s="683"/>
      <c r="N35" s="683"/>
      <c r="O35" s="683"/>
      <c r="P35" s="683"/>
      <c r="Q35" s="684"/>
      <c r="R35" s="685">
        <v>365241</v>
      </c>
      <c r="S35" s="686"/>
      <c r="T35" s="686"/>
      <c r="U35" s="686"/>
      <c r="V35" s="686"/>
      <c r="W35" s="686"/>
      <c r="X35" s="686"/>
      <c r="Y35" s="687"/>
      <c r="Z35" s="688">
        <v>0.7</v>
      </c>
      <c r="AA35" s="688"/>
      <c r="AB35" s="688"/>
      <c r="AC35" s="688"/>
      <c r="AD35" s="689" t="s">
        <v>130</v>
      </c>
      <c r="AE35" s="689"/>
      <c r="AF35" s="689"/>
      <c r="AG35" s="689"/>
      <c r="AH35" s="689"/>
      <c r="AI35" s="689"/>
      <c r="AJ35" s="689"/>
      <c r="AK35" s="689"/>
      <c r="AL35" s="690" t="s">
        <v>130</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990336</v>
      </c>
      <c r="CS35" s="721"/>
      <c r="CT35" s="721"/>
      <c r="CU35" s="721"/>
      <c r="CV35" s="721"/>
      <c r="CW35" s="721"/>
      <c r="CX35" s="721"/>
      <c r="CY35" s="722"/>
      <c r="CZ35" s="690">
        <v>1.9</v>
      </c>
      <c r="DA35" s="719"/>
      <c r="DB35" s="719"/>
      <c r="DC35" s="723"/>
      <c r="DD35" s="694">
        <v>769626</v>
      </c>
      <c r="DE35" s="721"/>
      <c r="DF35" s="721"/>
      <c r="DG35" s="721"/>
      <c r="DH35" s="721"/>
      <c r="DI35" s="721"/>
      <c r="DJ35" s="721"/>
      <c r="DK35" s="722"/>
      <c r="DL35" s="694">
        <v>758269</v>
      </c>
      <c r="DM35" s="721"/>
      <c r="DN35" s="721"/>
      <c r="DO35" s="721"/>
      <c r="DP35" s="721"/>
      <c r="DQ35" s="721"/>
      <c r="DR35" s="721"/>
      <c r="DS35" s="721"/>
      <c r="DT35" s="721"/>
      <c r="DU35" s="721"/>
      <c r="DV35" s="722"/>
      <c r="DW35" s="690">
        <v>2.9</v>
      </c>
      <c r="DX35" s="719"/>
      <c r="DY35" s="719"/>
      <c r="DZ35" s="719"/>
      <c r="EA35" s="719"/>
      <c r="EB35" s="719"/>
      <c r="EC35" s="720"/>
    </row>
    <row r="36" spans="2:133" ht="11.25" customHeight="1" x14ac:dyDescent="0.2">
      <c r="B36" s="682" t="s">
        <v>325</v>
      </c>
      <c r="C36" s="683"/>
      <c r="D36" s="683"/>
      <c r="E36" s="683"/>
      <c r="F36" s="683"/>
      <c r="G36" s="683"/>
      <c r="H36" s="683"/>
      <c r="I36" s="683"/>
      <c r="J36" s="683"/>
      <c r="K36" s="683"/>
      <c r="L36" s="683"/>
      <c r="M36" s="683"/>
      <c r="N36" s="683"/>
      <c r="O36" s="683"/>
      <c r="P36" s="683"/>
      <c r="Q36" s="684"/>
      <c r="R36" s="685">
        <v>3149918</v>
      </c>
      <c r="S36" s="686"/>
      <c r="T36" s="686"/>
      <c r="U36" s="686"/>
      <c r="V36" s="686"/>
      <c r="W36" s="686"/>
      <c r="X36" s="686"/>
      <c r="Y36" s="687"/>
      <c r="Z36" s="688">
        <v>6</v>
      </c>
      <c r="AA36" s="688"/>
      <c r="AB36" s="688"/>
      <c r="AC36" s="688"/>
      <c r="AD36" s="689" t="s">
        <v>130</v>
      </c>
      <c r="AE36" s="689"/>
      <c r="AF36" s="689"/>
      <c r="AG36" s="689"/>
      <c r="AH36" s="689"/>
      <c r="AI36" s="689"/>
      <c r="AJ36" s="689"/>
      <c r="AK36" s="689"/>
      <c r="AL36" s="690" t="s">
        <v>130</v>
      </c>
      <c r="AM36" s="691"/>
      <c r="AN36" s="691"/>
      <c r="AO36" s="692"/>
      <c r="AP36" s="235"/>
      <c r="AQ36" s="759" t="s">
        <v>326</v>
      </c>
      <c r="AR36" s="760"/>
      <c r="AS36" s="760"/>
      <c r="AT36" s="760"/>
      <c r="AU36" s="760"/>
      <c r="AV36" s="760"/>
      <c r="AW36" s="760"/>
      <c r="AX36" s="760"/>
      <c r="AY36" s="761"/>
      <c r="AZ36" s="674">
        <v>6306292</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152881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12799609</v>
      </c>
      <c r="CS36" s="686"/>
      <c r="CT36" s="686"/>
      <c r="CU36" s="686"/>
      <c r="CV36" s="686"/>
      <c r="CW36" s="686"/>
      <c r="CX36" s="686"/>
      <c r="CY36" s="687"/>
      <c r="CZ36" s="690">
        <v>25.2</v>
      </c>
      <c r="DA36" s="719"/>
      <c r="DB36" s="719"/>
      <c r="DC36" s="723"/>
      <c r="DD36" s="694">
        <v>4273277</v>
      </c>
      <c r="DE36" s="686"/>
      <c r="DF36" s="686"/>
      <c r="DG36" s="686"/>
      <c r="DH36" s="686"/>
      <c r="DI36" s="686"/>
      <c r="DJ36" s="686"/>
      <c r="DK36" s="687"/>
      <c r="DL36" s="694">
        <v>2872524</v>
      </c>
      <c r="DM36" s="686"/>
      <c r="DN36" s="686"/>
      <c r="DO36" s="686"/>
      <c r="DP36" s="686"/>
      <c r="DQ36" s="686"/>
      <c r="DR36" s="686"/>
      <c r="DS36" s="686"/>
      <c r="DT36" s="686"/>
      <c r="DU36" s="686"/>
      <c r="DV36" s="687"/>
      <c r="DW36" s="690">
        <v>11</v>
      </c>
      <c r="DX36" s="719"/>
      <c r="DY36" s="719"/>
      <c r="DZ36" s="719"/>
      <c r="EA36" s="719"/>
      <c r="EB36" s="719"/>
      <c r="EC36" s="720"/>
    </row>
    <row r="37" spans="2:133" ht="11.25" customHeight="1" x14ac:dyDescent="0.2">
      <c r="B37" s="682" t="s">
        <v>329</v>
      </c>
      <c r="C37" s="683"/>
      <c r="D37" s="683"/>
      <c r="E37" s="683"/>
      <c r="F37" s="683"/>
      <c r="G37" s="683"/>
      <c r="H37" s="683"/>
      <c r="I37" s="683"/>
      <c r="J37" s="683"/>
      <c r="K37" s="683"/>
      <c r="L37" s="683"/>
      <c r="M37" s="683"/>
      <c r="N37" s="683"/>
      <c r="O37" s="683"/>
      <c r="P37" s="683"/>
      <c r="Q37" s="684"/>
      <c r="R37" s="685">
        <v>2093283</v>
      </c>
      <c r="S37" s="686"/>
      <c r="T37" s="686"/>
      <c r="U37" s="686"/>
      <c r="V37" s="686"/>
      <c r="W37" s="686"/>
      <c r="X37" s="686"/>
      <c r="Y37" s="687"/>
      <c r="Z37" s="688">
        <v>4</v>
      </c>
      <c r="AA37" s="688"/>
      <c r="AB37" s="688"/>
      <c r="AC37" s="688"/>
      <c r="AD37" s="689" t="s">
        <v>130</v>
      </c>
      <c r="AE37" s="689"/>
      <c r="AF37" s="689"/>
      <c r="AG37" s="689"/>
      <c r="AH37" s="689"/>
      <c r="AI37" s="689"/>
      <c r="AJ37" s="689"/>
      <c r="AK37" s="689"/>
      <c r="AL37" s="690" t="s">
        <v>130</v>
      </c>
      <c r="AM37" s="691"/>
      <c r="AN37" s="691"/>
      <c r="AO37" s="692"/>
      <c r="AQ37" s="763" t="s">
        <v>330</v>
      </c>
      <c r="AR37" s="764"/>
      <c r="AS37" s="764"/>
      <c r="AT37" s="764"/>
      <c r="AU37" s="764"/>
      <c r="AV37" s="764"/>
      <c r="AW37" s="764"/>
      <c r="AX37" s="764"/>
      <c r="AY37" s="765"/>
      <c r="AZ37" s="685">
        <v>1640582</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60311</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47915</v>
      </c>
      <c r="CS37" s="721"/>
      <c r="CT37" s="721"/>
      <c r="CU37" s="721"/>
      <c r="CV37" s="721"/>
      <c r="CW37" s="721"/>
      <c r="CX37" s="721"/>
      <c r="CY37" s="722"/>
      <c r="CZ37" s="690">
        <v>0.1</v>
      </c>
      <c r="DA37" s="719"/>
      <c r="DB37" s="719"/>
      <c r="DC37" s="723"/>
      <c r="DD37" s="694">
        <v>47915</v>
      </c>
      <c r="DE37" s="721"/>
      <c r="DF37" s="721"/>
      <c r="DG37" s="721"/>
      <c r="DH37" s="721"/>
      <c r="DI37" s="721"/>
      <c r="DJ37" s="721"/>
      <c r="DK37" s="722"/>
      <c r="DL37" s="694">
        <v>27708</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2">
      <c r="B38" s="682" t="s">
        <v>333</v>
      </c>
      <c r="C38" s="683"/>
      <c r="D38" s="683"/>
      <c r="E38" s="683"/>
      <c r="F38" s="683"/>
      <c r="G38" s="683"/>
      <c r="H38" s="683"/>
      <c r="I38" s="683"/>
      <c r="J38" s="683"/>
      <c r="K38" s="683"/>
      <c r="L38" s="683"/>
      <c r="M38" s="683"/>
      <c r="N38" s="683"/>
      <c r="O38" s="683"/>
      <c r="P38" s="683"/>
      <c r="Q38" s="684"/>
      <c r="R38" s="685">
        <v>934905</v>
      </c>
      <c r="S38" s="686"/>
      <c r="T38" s="686"/>
      <c r="U38" s="686"/>
      <c r="V38" s="686"/>
      <c r="W38" s="686"/>
      <c r="X38" s="686"/>
      <c r="Y38" s="687"/>
      <c r="Z38" s="688">
        <v>1.8</v>
      </c>
      <c r="AA38" s="688"/>
      <c r="AB38" s="688"/>
      <c r="AC38" s="688"/>
      <c r="AD38" s="689">
        <v>88</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1124513</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8807</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3088676</v>
      </c>
      <c r="CS38" s="686"/>
      <c r="CT38" s="686"/>
      <c r="CU38" s="686"/>
      <c r="CV38" s="686"/>
      <c r="CW38" s="686"/>
      <c r="CX38" s="686"/>
      <c r="CY38" s="687"/>
      <c r="CZ38" s="690">
        <v>6.1</v>
      </c>
      <c r="DA38" s="719"/>
      <c r="DB38" s="719"/>
      <c r="DC38" s="723"/>
      <c r="DD38" s="694">
        <v>2632482</v>
      </c>
      <c r="DE38" s="686"/>
      <c r="DF38" s="686"/>
      <c r="DG38" s="686"/>
      <c r="DH38" s="686"/>
      <c r="DI38" s="686"/>
      <c r="DJ38" s="686"/>
      <c r="DK38" s="687"/>
      <c r="DL38" s="694">
        <v>1975287</v>
      </c>
      <c r="DM38" s="686"/>
      <c r="DN38" s="686"/>
      <c r="DO38" s="686"/>
      <c r="DP38" s="686"/>
      <c r="DQ38" s="686"/>
      <c r="DR38" s="686"/>
      <c r="DS38" s="686"/>
      <c r="DT38" s="686"/>
      <c r="DU38" s="686"/>
      <c r="DV38" s="687"/>
      <c r="DW38" s="690">
        <v>7.6</v>
      </c>
      <c r="DX38" s="719"/>
      <c r="DY38" s="719"/>
      <c r="DZ38" s="719"/>
      <c r="EA38" s="719"/>
      <c r="EB38" s="719"/>
      <c r="EC38" s="720"/>
    </row>
    <row r="39" spans="2:133" ht="11.25" customHeight="1" x14ac:dyDescent="0.2">
      <c r="B39" s="682" t="s">
        <v>337</v>
      </c>
      <c r="C39" s="683"/>
      <c r="D39" s="683"/>
      <c r="E39" s="683"/>
      <c r="F39" s="683"/>
      <c r="G39" s="683"/>
      <c r="H39" s="683"/>
      <c r="I39" s="683"/>
      <c r="J39" s="683"/>
      <c r="K39" s="683"/>
      <c r="L39" s="683"/>
      <c r="M39" s="683"/>
      <c r="N39" s="683"/>
      <c r="O39" s="683"/>
      <c r="P39" s="683"/>
      <c r="Q39" s="684"/>
      <c r="R39" s="685">
        <v>3976780</v>
      </c>
      <c r="S39" s="686"/>
      <c r="T39" s="686"/>
      <c r="U39" s="686"/>
      <c r="V39" s="686"/>
      <c r="W39" s="686"/>
      <c r="X39" s="686"/>
      <c r="Y39" s="687"/>
      <c r="Z39" s="688">
        <v>7.5</v>
      </c>
      <c r="AA39" s="688"/>
      <c r="AB39" s="688"/>
      <c r="AC39" s="688"/>
      <c r="AD39" s="689" t="s">
        <v>130</v>
      </c>
      <c r="AE39" s="689"/>
      <c r="AF39" s="689"/>
      <c r="AG39" s="689"/>
      <c r="AH39" s="689"/>
      <c r="AI39" s="689"/>
      <c r="AJ39" s="689"/>
      <c r="AK39" s="689"/>
      <c r="AL39" s="690" t="s">
        <v>130</v>
      </c>
      <c r="AM39" s="691"/>
      <c r="AN39" s="691"/>
      <c r="AO39" s="692"/>
      <c r="AQ39" s="763" t="s">
        <v>338</v>
      </c>
      <c r="AR39" s="764"/>
      <c r="AS39" s="764"/>
      <c r="AT39" s="764"/>
      <c r="AU39" s="764"/>
      <c r="AV39" s="764"/>
      <c r="AW39" s="764"/>
      <c r="AX39" s="764"/>
      <c r="AY39" s="765"/>
      <c r="AZ39" s="685">
        <v>452521</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13572</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1251002</v>
      </c>
      <c r="CS39" s="721"/>
      <c r="CT39" s="721"/>
      <c r="CU39" s="721"/>
      <c r="CV39" s="721"/>
      <c r="CW39" s="721"/>
      <c r="CX39" s="721"/>
      <c r="CY39" s="722"/>
      <c r="CZ39" s="690">
        <v>2.5</v>
      </c>
      <c r="DA39" s="719"/>
      <c r="DB39" s="719"/>
      <c r="DC39" s="723"/>
      <c r="DD39" s="694">
        <v>915314</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2">
      <c r="B40" s="682" t="s">
        <v>341</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130</v>
      </c>
      <c r="AM40" s="691"/>
      <c r="AN40" s="691"/>
      <c r="AO40" s="692"/>
      <c r="AQ40" s="763" t="s">
        <v>342</v>
      </c>
      <c r="AR40" s="764"/>
      <c r="AS40" s="764"/>
      <c r="AT40" s="764"/>
      <c r="AU40" s="764"/>
      <c r="AV40" s="764"/>
      <c r="AW40" s="764"/>
      <c r="AX40" s="764"/>
      <c r="AY40" s="765"/>
      <c r="AZ40" s="685">
        <v>249084</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70</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1667865</v>
      </c>
      <c r="CS40" s="686"/>
      <c r="CT40" s="686"/>
      <c r="CU40" s="686"/>
      <c r="CV40" s="686"/>
      <c r="CW40" s="686"/>
      <c r="CX40" s="686"/>
      <c r="CY40" s="687"/>
      <c r="CZ40" s="690">
        <v>3.3</v>
      </c>
      <c r="DA40" s="719"/>
      <c r="DB40" s="719"/>
      <c r="DC40" s="723"/>
      <c r="DD40" s="694">
        <v>794305</v>
      </c>
      <c r="DE40" s="686"/>
      <c r="DF40" s="686"/>
      <c r="DG40" s="686"/>
      <c r="DH40" s="686"/>
      <c r="DI40" s="686"/>
      <c r="DJ40" s="686"/>
      <c r="DK40" s="687"/>
      <c r="DL40" s="694">
        <v>330175</v>
      </c>
      <c r="DM40" s="686"/>
      <c r="DN40" s="686"/>
      <c r="DO40" s="686"/>
      <c r="DP40" s="686"/>
      <c r="DQ40" s="686"/>
      <c r="DR40" s="686"/>
      <c r="DS40" s="686"/>
      <c r="DT40" s="686"/>
      <c r="DU40" s="686"/>
      <c r="DV40" s="687"/>
      <c r="DW40" s="690">
        <v>1.3</v>
      </c>
      <c r="DX40" s="719"/>
      <c r="DY40" s="719"/>
      <c r="DZ40" s="719"/>
      <c r="EA40" s="719"/>
      <c r="EB40" s="719"/>
      <c r="EC40" s="720"/>
    </row>
    <row r="41" spans="2:133" ht="11.25" customHeight="1" x14ac:dyDescent="0.2">
      <c r="B41" s="682" t="s">
        <v>346</v>
      </c>
      <c r="C41" s="683"/>
      <c r="D41" s="683"/>
      <c r="E41" s="683"/>
      <c r="F41" s="683"/>
      <c r="G41" s="683"/>
      <c r="H41" s="683"/>
      <c r="I41" s="683"/>
      <c r="J41" s="683"/>
      <c r="K41" s="683"/>
      <c r="L41" s="683"/>
      <c r="M41" s="683"/>
      <c r="N41" s="683"/>
      <c r="O41" s="683"/>
      <c r="P41" s="683"/>
      <c r="Q41" s="684"/>
      <c r="R41" s="685">
        <v>25300</v>
      </c>
      <c r="S41" s="686"/>
      <c r="T41" s="686"/>
      <c r="U41" s="686"/>
      <c r="V41" s="686"/>
      <c r="W41" s="686"/>
      <c r="X41" s="686"/>
      <c r="Y41" s="687"/>
      <c r="Z41" s="688">
        <v>0</v>
      </c>
      <c r="AA41" s="688"/>
      <c r="AB41" s="688"/>
      <c r="AC41" s="688"/>
      <c r="AD41" s="689" t="s">
        <v>130</v>
      </c>
      <c r="AE41" s="689"/>
      <c r="AF41" s="689"/>
      <c r="AG41" s="689"/>
      <c r="AH41" s="689"/>
      <c r="AI41" s="689"/>
      <c r="AJ41" s="689"/>
      <c r="AK41" s="689"/>
      <c r="AL41" s="690" t="s">
        <v>130</v>
      </c>
      <c r="AM41" s="691"/>
      <c r="AN41" s="691"/>
      <c r="AO41" s="692"/>
      <c r="AQ41" s="763" t="s">
        <v>347</v>
      </c>
      <c r="AR41" s="764"/>
      <c r="AS41" s="764"/>
      <c r="AT41" s="764"/>
      <c r="AU41" s="764"/>
      <c r="AV41" s="764"/>
      <c r="AW41" s="764"/>
      <c r="AX41" s="764"/>
      <c r="AY41" s="765"/>
      <c r="AZ41" s="685">
        <v>452379</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350</v>
      </c>
      <c r="C42" s="683"/>
      <c r="D42" s="683"/>
      <c r="E42" s="683"/>
      <c r="F42" s="683"/>
      <c r="G42" s="683"/>
      <c r="H42" s="683"/>
      <c r="I42" s="683"/>
      <c r="J42" s="683"/>
      <c r="K42" s="683"/>
      <c r="L42" s="683"/>
      <c r="M42" s="683"/>
      <c r="N42" s="683"/>
      <c r="O42" s="683"/>
      <c r="P42" s="683"/>
      <c r="Q42" s="684"/>
      <c r="R42" s="685">
        <v>750032</v>
      </c>
      <c r="S42" s="686"/>
      <c r="T42" s="686"/>
      <c r="U42" s="686"/>
      <c r="V42" s="686"/>
      <c r="W42" s="686"/>
      <c r="X42" s="686"/>
      <c r="Y42" s="687"/>
      <c r="Z42" s="688">
        <v>1.4</v>
      </c>
      <c r="AA42" s="688"/>
      <c r="AB42" s="688"/>
      <c r="AC42" s="688"/>
      <c r="AD42" s="689" t="s">
        <v>130</v>
      </c>
      <c r="AE42" s="689"/>
      <c r="AF42" s="689"/>
      <c r="AG42" s="689"/>
      <c r="AH42" s="689"/>
      <c r="AI42" s="689"/>
      <c r="AJ42" s="689"/>
      <c r="AK42" s="689"/>
      <c r="AL42" s="690" t="s">
        <v>130</v>
      </c>
      <c r="AM42" s="691"/>
      <c r="AN42" s="691"/>
      <c r="AO42" s="692"/>
      <c r="AQ42" s="784" t="s">
        <v>351</v>
      </c>
      <c r="AR42" s="785"/>
      <c r="AS42" s="785"/>
      <c r="AT42" s="785"/>
      <c r="AU42" s="785"/>
      <c r="AV42" s="785"/>
      <c r="AW42" s="785"/>
      <c r="AX42" s="785"/>
      <c r="AY42" s="786"/>
      <c r="AZ42" s="776">
        <v>2387213</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317</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6557129</v>
      </c>
      <c r="CS42" s="686"/>
      <c r="CT42" s="686"/>
      <c r="CU42" s="686"/>
      <c r="CV42" s="686"/>
      <c r="CW42" s="686"/>
      <c r="CX42" s="686"/>
      <c r="CY42" s="687"/>
      <c r="CZ42" s="690">
        <v>12.9</v>
      </c>
      <c r="DA42" s="691"/>
      <c r="DB42" s="691"/>
      <c r="DC42" s="703"/>
      <c r="DD42" s="694">
        <v>1665173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354</v>
      </c>
      <c r="C43" s="736"/>
      <c r="D43" s="736"/>
      <c r="E43" s="736"/>
      <c r="F43" s="736"/>
      <c r="G43" s="736"/>
      <c r="H43" s="736"/>
      <c r="I43" s="736"/>
      <c r="J43" s="736"/>
      <c r="K43" s="736"/>
      <c r="L43" s="736"/>
      <c r="M43" s="736"/>
      <c r="N43" s="736"/>
      <c r="O43" s="736"/>
      <c r="P43" s="736"/>
      <c r="Q43" s="737"/>
      <c r="R43" s="776">
        <v>52856051</v>
      </c>
      <c r="S43" s="777"/>
      <c r="T43" s="777"/>
      <c r="U43" s="777"/>
      <c r="V43" s="777"/>
      <c r="W43" s="777"/>
      <c r="X43" s="777"/>
      <c r="Y43" s="778"/>
      <c r="Z43" s="779">
        <v>100</v>
      </c>
      <c r="AA43" s="779"/>
      <c r="AB43" s="779"/>
      <c r="AC43" s="779"/>
      <c r="AD43" s="780">
        <v>25353724</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150153</v>
      </c>
      <c r="CS43" s="721"/>
      <c r="CT43" s="721"/>
      <c r="CU43" s="721"/>
      <c r="CV43" s="721"/>
      <c r="CW43" s="721"/>
      <c r="CX43" s="721"/>
      <c r="CY43" s="722"/>
      <c r="CZ43" s="690">
        <v>0.3</v>
      </c>
      <c r="DA43" s="719"/>
      <c r="DB43" s="719"/>
      <c r="DC43" s="723"/>
      <c r="DD43" s="694">
        <v>150153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5955622</v>
      </c>
      <c r="CS44" s="686"/>
      <c r="CT44" s="686"/>
      <c r="CU44" s="686"/>
      <c r="CV44" s="686"/>
      <c r="CW44" s="686"/>
      <c r="CX44" s="686"/>
      <c r="CY44" s="687"/>
      <c r="CZ44" s="690">
        <v>11.7</v>
      </c>
      <c r="DA44" s="691"/>
      <c r="DB44" s="691"/>
      <c r="DC44" s="703"/>
      <c r="DD44" s="694">
        <v>1516662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2090872</v>
      </c>
      <c r="CS45" s="721"/>
      <c r="CT45" s="721"/>
      <c r="CU45" s="721"/>
      <c r="CV45" s="721"/>
      <c r="CW45" s="721"/>
      <c r="CX45" s="721"/>
      <c r="CY45" s="722"/>
      <c r="CZ45" s="690">
        <v>4.0999999999999996</v>
      </c>
      <c r="DA45" s="719"/>
      <c r="DB45" s="719"/>
      <c r="DC45" s="723"/>
      <c r="DD45" s="694">
        <v>237419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3688615</v>
      </c>
      <c r="CS46" s="686"/>
      <c r="CT46" s="686"/>
      <c r="CU46" s="686"/>
      <c r="CV46" s="686"/>
      <c r="CW46" s="686"/>
      <c r="CX46" s="686"/>
      <c r="CY46" s="687"/>
      <c r="CZ46" s="690">
        <v>7.3</v>
      </c>
      <c r="DA46" s="691"/>
      <c r="DB46" s="691"/>
      <c r="DC46" s="703"/>
      <c r="DD46" s="694">
        <v>1211141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601507</v>
      </c>
      <c r="CS47" s="721"/>
      <c r="CT47" s="721"/>
      <c r="CU47" s="721"/>
      <c r="CV47" s="721"/>
      <c r="CW47" s="721"/>
      <c r="CX47" s="721"/>
      <c r="CY47" s="722"/>
      <c r="CZ47" s="690">
        <v>1.2</v>
      </c>
      <c r="DA47" s="719"/>
      <c r="DB47" s="719"/>
      <c r="DC47" s="723"/>
      <c r="DD47" s="694">
        <v>148511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50787651</v>
      </c>
      <c r="CS49" s="756"/>
      <c r="CT49" s="756"/>
      <c r="CU49" s="756"/>
      <c r="CV49" s="756"/>
      <c r="CW49" s="756"/>
      <c r="CX49" s="756"/>
      <c r="CY49" s="787"/>
      <c r="CZ49" s="781">
        <v>100</v>
      </c>
      <c r="DA49" s="788"/>
      <c r="DB49" s="788"/>
      <c r="DC49" s="789"/>
      <c r="DD49" s="790">
        <v>30573318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ZxSGKnHyEoFxxgz3m1dpJ3CKq91nnKpTheMH/gLcQrkdMB+zwEIS8bQnBvSyvnJmrrCfKZ14nrEdehWzSUHCA==" saltValue="NHkWFmoj2HfTqaddcstF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387</v>
      </c>
      <c r="C7" s="818"/>
      <c r="D7" s="818"/>
      <c r="E7" s="818"/>
      <c r="F7" s="818"/>
      <c r="G7" s="818"/>
      <c r="H7" s="818"/>
      <c r="I7" s="818"/>
      <c r="J7" s="818"/>
      <c r="K7" s="818"/>
      <c r="L7" s="818"/>
      <c r="M7" s="818"/>
      <c r="N7" s="818"/>
      <c r="O7" s="818"/>
      <c r="P7" s="819"/>
      <c r="Q7" s="820">
        <v>53418</v>
      </c>
      <c r="R7" s="821"/>
      <c r="S7" s="821"/>
      <c r="T7" s="821"/>
      <c r="U7" s="821"/>
      <c r="V7" s="821">
        <v>51349</v>
      </c>
      <c r="W7" s="821"/>
      <c r="X7" s="821"/>
      <c r="Y7" s="821"/>
      <c r="Z7" s="821"/>
      <c r="AA7" s="821">
        <v>2069</v>
      </c>
      <c r="AB7" s="821"/>
      <c r="AC7" s="821"/>
      <c r="AD7" s="821"/>
      <c r="AE7" s="822"/>
      <c r="AF7" s="823">
        <v>1225</v>
      </c>
      <c r="AG7" s="824"/>
      <c r="AH7" s="824"/>
      <c r="AI7" s="824"/>
      <c r="AJ7" s="825"/>
      <c r="AK7" s="860">
        <v>3150</v>
      </c>
      <c r="AL7" s="861"/>
      <c r="AM7" s="861"/>
      <c r="AN7" s="861"/>
      <c r="AO7" s="861"/>
      <c r="AP7" s="861">
        <v>51859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v>6</v>
      </c>
      <c r="CI7" s="858"/>
      <c r="CJ7" s="858"/>
      <c r="CK7" s="858"/>
      <c r="CL7" s="859"/>
      <c r="CM7" s="857">
        <v>105</v>
      </c>
      <c r="CN7" s="858"/>
      <c r="CO7" s="858"/>
      <c r="CP7" s="858"/>
      <c r="CQ7" s="859"/>
      <c r="CR7" s="857">
        <v>20</v>
      </c>
      <c r="CS7" s="858"/>
      <c r="CT7" s="858"/>
      <c r="CU7" s="858"/>
      <c r="CV7" s="859"/>
      <c r="CW7" s="857">
        <v>1</v>
      </c>
      <c r="CX7" s="858"/>
      <c r="CY7" s="858"/>
      <c r="CZ7" s="858"/>
      <c r="DA7" s="859"/>
      <c r="DB7" s="857" t="s">
        <v>129</v>
      </c>
      <c r="DC7" s="858"/>
      <c r="DD7" s="858"/>
      <c r="DE7" s="858"/>
      <c r="DF7" s="859"/>
      <c r="DG7" s="857" t="s">
        <v>129</v>
      </c>
      <c r="DH7" s="858"/>
      <c r="DI7" s="858"/>
      <c r="DJ7" s="858"/>
      <c r="DK7" s="859"/>
      <c r="DL7" s="857" t="s">
        <v>129</v>
      </c>
      <c r="DM7" s="858"/>
      <c r="DN7" s="858"/>
      <c r="DO7" s="858"/>
      <c r="DP7" s="859"/>
      <c r="DQ7" s="857" t="s">
        <v>129</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591</v>
      </c>
      <c r="BT8" s="855"/>
      <c r="BU8" s="855"/>
      <c r="BV8" s="855"/>
      <c r="BW8" s="855"/>
      <c r="BX8" s="855"/>
      <c r="BY8" s="855"/>
      <c r="BZ8" s="855"/>
      <c r="CA8" s="855"/>
      <c r="CB8" s="855"/>
      <c r="CC8" s="855"/>
      <c r="CD8" s="855"/>
      <c r="CE8" s="855"/>
      <c r="CF8" s="855"/>
      <c r="CG8" s="856"/>
      <c r="CH8" s="867">
        <v>0</v>
      </c>
      <c r="CI8" s="868"/>
      <c r="CJ8" s="868"/>
      <c r="CK8" s="868"/>
      <c r="CL8" s="869"/>
      <c r="CM8" s="867">
        <v>30</v>
      </c>
      <c r="CN8" s="868"/>
      <c r="CO8" s="868"/>
      <c r="CP8" s="868"/>
      <c r="CQ8" s="869"/>
      <c r="CR8" s="867">
        <v>10</v>
      </c>
      <c r="CS8" s="868"/>
      <c r="CT8" s="868"/>
      <c r="CU8" s="868"/>
      <c r="CV8" s="869"/>
      <c r="CW8" s="867">
        <v>0</v>
      </c>
      <c r="CX8" s="868"/>
      <c r="CY8" s="868"/>
      <c r="CZ8" s="868"/>
      <c r="DA8" s="869"/>
      <c r="DB8" s="867">
        <v>121</v>
      </c>
      <c r="DC8" s="868"/>
      <c r="DD8" s="868"/>
      <c r="DE8" s="868"/>
      <c r="DF8" s="869"/>
      <c r="DG8" s="867" t="s">
        <v>129</v>
      </c>
      <c r="DH8" s="868"/>
      <c r="DI8" s="868"/>
      <c r="DJ8" s="868"/>
      <c r="DK8" s="869"/>
      <c r="DL8" s="867" t="s">
        <v>129</v>
      </c>
      <c r="DM8" s="868"/>
      <c r="DN8" s="868"/>
      <c r="DO8" s="868"/>
      <c r="DP8" s="869"/>
      <c r="DQ8" s="867" t="s">
        <v>129</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592</v>
      </c>
      <c r="BT9" s="855"/>
      <c r="BU9" s="855"/>
      <c r="BV9" s="855"/>
      <c r="BW9" s="855"/>
      <c r="BX9" s="855"/>
      <c r="BY9" s="855"/>
      <c r="BZ9" s="855"/>
      <c r="CA9" s="855"/>
      <c r="CB9" s="855"/>
      <c r="CC9" s="855"/>
      <c r="CD9" s="855"/>
      <c r="CE9" s="855"/>
      <c r="CF9" s="855"/>
      <c r="CG9" s="856"/>
      <c r="CH9" s="867">
        <v>-3</v>
      </c>
      <c r="CI9" s="868"/>
      <c r="CJ9" s="868"/>
      <c r="CK9" s="868"/>
      <c r="CL9" s="869"/>
      <c r="CM9" s="867">
        <v>-10</v>
      </c>
      <c r="CN9" s="868"/>
      <c r="CO9" s="868"/>
      <c r="CP9" s="868"/>
      <c r="CQ9" s="869"/>
      <c r="CR9" s="867">
        <v>9</v>
      </c>
      <c r="CS9" s="868"/>
      <c r="CT9" s="868"/>
      <c r="CU9" s="868"/>
      <c r="CV9" s="869"/>
      <c r="CW9" s="867">
        <v>2</v>
      </c>
      <c r="CX9" s="868"/>
      <c r="CY9" s="868"/>
      <c r="CZ9" s="868"/>
      <c r="DA9" s="869"/>
      <c r="DB9" s="867" t="s">
        <v>129</v>
      </c>
      <c r="DC9" s="868"/>
      <c r="DD9" s="868"/>
      <c r="DE9" s="868"/>
      <c r="DF9" s="869"/>
      <c r="DG9" s="867" t="s">
        <v>129</v>
      </c>
      <c r="DH9" s="868"/>
      <c r="DI9" s="868"/>
      <c r="DJ9" s="868"/>
      <c r="DK9" s="869"/>
      <c r="DL9" s="867" t="s">
        <v>129</v>
      </c>
      <c r="DM9" s="868"/>
      <c r="DN9" s="868"/>
      <c r="DO9" s="868"/>
      <c r="DP9" s="869"/>
      <c r="DQ9" s="867" t="s">
        <v>129</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593</v>
      </c>
      <c r="BT10" s="855"/>
      <c r="BU10" s="855"/>
      <c r="BV10" s="855"/>
      <c r="BW10" s="855"/>
      <c r="BX10" s="855"/>
      <c r="BY10" s="855"/>
      <c r="BZ10" s="855"/>
      <c r="CA10" s="855"/>
      <c r="CB10" s="855"/>
      <c r="CC10" s="855"/>
      <c r="CD10" s="855"/>
      <c r="CE10" s="855"/>
      <c r="CF10" s="855"/>
      <c r="CG10" s="856"/>
      <c r="CH10" s="867">
        <v>2</v>
      </c>
      <c r="CI10" s="868"/>
      <c r="CJ10" s="868"/>
      <c r="CK10" s="868"/>
      <c r="CL10" s="869"/>
      <c r="CM10" s="867">
        <v>51</v>
      </c>
      <c r="CN10" s="868"/>
      <c r="CO10" s="868"/>
      <c r="CP10" s="868"/>
      <c r="CQ10" s="869"/>
      <c r="CR10" s="867">
        <v>27</v>
      </c>
      <c r="CS10" s="868"/>
      <c r="CT10" s="868"/>
      <c r="CU10" s="868"/>
      <c r="CV10" s="869"/>
      <c r="CW10" s="867">
        <v>12</v>
      </c>
      <c r="CX10" s="868"/>
      <c r="CY10" s="868"/>
      <c r="CZ10" s="868"/>
      <c r="DA10" s="869"/>
      <c r="DB10" s="867" t="s">
        <v>129</v>
      </c>
      <c r="DC10" s="868"/>
      <c r="DD10" s="868"/>
      <c r="DE10" s="868"/>
      <c r="DF10" s="869"/>
      <c r="DG10" s="867" t="s">
        <v>129</v>
      </c>
      <c r="DH10" s="868"/>
      <c r="DI10" s="868"/>
      <c r="DJ10" s="868"/>
      <c r="DK10" s="869"/>
      <c r="DL10" s="867" t="s">
        <v>129</v>
      </c>
      <c r="DM10" s="868"/>
      <c r="DN10" s="868"/>
      <c r="DO10" s="868"/>
      <c r="DP10" s="869"/>
      <c r="DQ10" s="867" t="s">
        <v>129</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594</v>
      </c>
      <c r="BT11" s="855"/>
      <c r="BU11" s="855"/>
      <c r="BV11" s="855"/>
      <c r="BW11" s="855"/>
      <c r="BX11" s="855"/>
      <c r="BY11" s="855"/>
      <c r="BZ11" s="855"/>
      <c r="CA11" s="855"/>
      <c r="CB11" s="855"/>
      <c r="CC11" s="855"/>
      <c r="CD11" s="855"/>
      <c r="CE11" s="855"/>
      <c r="CF11" s="855"/>
      <c r="CG11" s="856"/>
      <c r="CH11" s="867">
        <v>0</v>
      </c>
      <c r="CI11" s="868"/>
      <c r="CJ11" s="868"/>
      <c r="CK11" s="868"/>
      <c r="CL11" s="869"/>
      <c r="CM11" s="867">
        <v>9</v>
      </c>
      <c r="CN11" s="868"/>
      <c r="CO11" s="868"/>
      <c r="CP11" s="868"/>
      <c r="CQ11" s="869"/>
      <c r="CR11" s="867">
        <v>2</v>
      </c>
      <c r="CS11" s="868"/>
      <c r="CT11" s="868"/>
      <c r="CU11" s="868"/>
      <c r="CV11" s="869"/>
      <c r="CW11" s="867">
        <v>0</v>
      </c>
      <c r="CX11" s="868"/>
      <c r="CY11" s="868"/>
      <c r="CZ11" s="868"/>
      <c r="DA11" s="869"/>
      <c r="DB11" s="867" t="s">
        <v>129</v>
      </c>
      <c r="DC11" s="868"/>
      <c r="DD11" s="868"/>
      <c r="DE11" s="868"/>
      <c r="DF11" s="869"/>
      <c r="DG11" s="867" t="s">
        <v>129</v>
      </c>
      <c r="DH11" s="868"/>
      <c r="DI11" s="868"/>
      <c r="DJ11" s="868"/>
      <c r="DK11" s="869"/>
      <c r="DL11" s="867" t="s">
        <v>129</v>
      </c>
      <c r="DM11" s="868"/>
      <c r="DN11" s="868"/>
      <c r="DO11" s="868"/>
      <c r="DP11" s="869"/>
      <c r="DQ11" s="867" t="s">
        <v>129</v>
      </c>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595</v>
      </c>
      <c r="BT12" s="855"/>
      <c r="BU12" s="855"/>
      <c r="BV12" s="855"/>
      <c r="BW12" s="855"/>
      <c r="BX12" s="855"/>
      <c r="BY12" s="855"/>
      <c r="BZ12" s="855"/>
      <c r="CA12" s="855"/>
      <c r="CB12" s="855"/>
      <c r="CC12" s="855"/>
      <c r="CD12" s="855"/>
      <c r="CE12" s="855"/>
      <c r="CF12" s="855"/>
      <c r="CG12" s="856"/>
      <c r="CH12" s="867">
        <v>0</v>
      </c>
      <c r="CI12" s="868"/>
      <c r="CJ12" s="868"/>
      <c r="CK12" s="868"/>
      <c r="CL12" s="869"/>
      <c r="CM12" s="867">
        <v>42</v>
      </c>
      <c r="CN12" s="868"/>
      <c r="CO12" s="868"/>
      <c r="CP12" s="868"/>
      <c r="CQ12" s="869"/>
      <c r="CR12" s="867">
        <v>103</v>
      </c>
      <c r="CS12" s="868"/>
      <c r="CT12" s="868"/>
      <c r="CU12" s="868"/>
      <c r="CV12" s="869"/>
      <c r="CW12" s="867">
        <v>8</v>
      </c>
      <c r="CX12" s="868"/>
      <c r="CY12" s="868"/>
      <c r="CZ12" s="868"/>
      <c r="DA12" s="869"/>
      <c r="DB12" s="867" t="s">
        <v>129</v>
      </c>
      <c r="DC12" s="868"/>
      <c r="DD12" s="868"/>
      <c r="DE12" s="868"/>
      <c r="DF12" s="869"/>
      <c r="DG12" s="867" t="s">
        <v>129</v>
      </c>
      <c r="DH12" s="868"/>
      <c r="DI12" s="868"/>
      <c r="DJ12" s="868"/>
      <c r="DK12" s="869"/>
      <c r="DL12" s="867" t="s">
        <v>129</v>
      </c>
      <c r="DM12" s="868"/>
      <c r="DN12" s="868"/>
      <c r="DO12" s="868"/>
      <c r="DP12" s="869"/>
      <c r="DQ12" s="867" t="s">
        <v>129</v>
      </c>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596</v>
      </c>
      <c r="BT13" s="855"/>
      <c r="BU13" s="855"/>
      <c r="BV13" s="855"/>
      <c r="BW13" s="855"/>
      <c r="BX13" s="855"/>
      <c r="BY13" s="855"/>
      <c r="BZ13" s="855"/>
      <c r="CA13" s="855"/>
      <c r="CB13" s="855"/>
      <c r="CC13" s="855"/>
      <c r="CD13" s="855"/>
      <c r="CE13" s="855"/>
      <c r="CF13" s="855"/>
      <c r="CG13" s="856"/>
      <c r="CH13" s="867">
        <v>8</v>
      </c>
      <c r="CI13" s="868"/>
      <c r="CJ13" s="868"/>
      <c r="CK13" s="868"/>
      <c r="CL13" s="869"/>
      <c r="CM13" s="867">
        <v>41</v>
      </c>
      <c r="CN13" s="868"/>
      <c r="CO13" s="868"/>
      <c r="CP13" s="868"/>
      <c r="CQ13" s="869"/>
      <c r="CR13" s="867">
        <v>3</v>
      </c>
      <c r="CS13" s="868"/>
      <c r="CT13" s="868"/>
      <c r="CU13" s="868"/>
      <c r="CV13" s="869"/>
      <c r="CW13" s="867">
        <v>27</v>
      </c>
      <c r="CX13" s="868"/>
      <c r="CY13" s="868"/>
      <c r="CZ13" s="868"/>
      <c r="DA13" s="869"/>
      <c r="DB13" s="867" t="s">
        <v>129</v>
      </c>
      <c r="DC13" s="868"/>
      <c r="DD13" s="868"/>
      <c r="DE13" s="868"/>
      <c r="DF13" s="869"/>
      <c r="DG13" s="867" t="s">
        <v>129</v>
      </c>
      <c r="DH13" s="868"/>
      <c r="DI13" s="868"/>
      <c r="DJ13" s="868"/>
      <c r="DK13" s="869"/>
      <c r="DL13" s="867" t="s">
        <v>129</v>
      </c>
      <c r="DM13" s="868"/>
      <c r="DN13" s="868"/>
      <c r="DO13" s="868"/>
      <c r="DP13" s="869"/>
      <c r="DQ13" s="867" t="s">
        <v>129</v>
      </c>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597</v>
      </c>
      <c r="BT14" s="855"/>
      <c r="BU14" s="855"/>
      <c r="BV14" s="855"/>
      <c r="BW14" s="855"/>
      <c r="BX14" s="855"/>
      <c r="BY14" s="855"/>
      <c r="BZ14" s="855"/>
      <c r="CA14" s="855"/>
      <c r="CB14" s="855"/>
      <c r="CC14" s="855"/>
      <c r="CD14" s="855"/>
      <c r="CE14" s="855"/>
      <c r="CF14" s="855"/>
      <c r="CG14" s="856"/>
      <c r="CH14" s="867">
        <v>3</v>
      </c>
      <c r="CI14" s="868"/>
      <c r="CJ14" s="868"/>
      <c r="CK14" s="868"/>
      <c r="CL14" s="869"/>
      <c r="CM14" s="867">
        <v>28</v>
      </c>
      <c r="CN14" s="868"/>
      <c r="CO14" s="868"/>
      <c r="CP14" s="868"/>
      <c r="CQ14" s="869"/>
      <c r="CR14" s="867">
        <v>0</v>
      </c>
      <c r="CS14" s="868"/>
      <c r="CT14" s="868"/>
      <c r="CU14" s="868"/>
      <c r="CV14" s="869"/>
      <c r="CW14" s="867">
        <v>0</v>
      </c>
      <c r="CX14" s="868"/>
      <c r="CY14" s="868"/>
      <c r="CZ14" s="868"/>
      <c r="DA14" s="869"/>
      <c r="DB14" s="867" t="s">
        <v>129</v>
      </c>
      <c r="DC14" s="868"/>
      <c r="DD14" s="868"/>
      <c r="DE14" s="868"/>
      <c r="DF14" s="869"/>
      <c r="DG14" s="867" t="s">
        <v>129</v>
      </c>
      <c r="DH14" s="868"/>
      <c r="DI14" s="868"/>
      <c r="DJ14" s="868"/>
      <c r="DK14" s="869"/>
      <c r="DL14" s="867" t="s">
        <v>129</v>
      </c>
      <c r="DM14" s="868"/>
      <c r="DN14" s="868"/>
      <c r="DO14" s="868"/>
      <c r="DP14" s="869"/>
      <c r="DQ14" s="867" t="s">
        <v>129</v>
      </c>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598</v>
      </c>
      <c r="BT15" s="855"/>
      <c r="BU15" s="855"/>
      <c r="BV15" s="855"/>
      <c r="BW15" s="855"/>
      <c r="BX15" s="855"/>
      <c r="BY15" s="855"/>
      <c r="BZ15" s="855"/>
      <c r="CA15" s="855"/>
      <c r="CB15" s="855"/>
      <c r="CC15" s="855"/>
      <c r="CD15" s="855"/>
      <c r="CE15" s="855"/>
      <c r="CF15" s="855"/>
      <c r="CG15" s="856"/>
      <c r="CH15" s="867">
        <v>-4</v>
      </c>
      <c r="CI15" s="868"/>
      <c r="CJ15" s="868"/>
      <c r="CK15" s="868"/>
      <c r="CL15" s="869"/>
      <c r="CM15" s="867">
        <v>9</v>
      </c>
      <c r="CN15" s="868"/>
      <c r="CO15" s="868"/>
      <c r="CP15" s="868"/>
      <c r="CQ15" s="869"/>
      <c r="CR15" s="867">
        <v>3</v>
      </c>
      <c r="CS15" s="868"/>
      <c r="CT15" s="868"/>
      <c r="CU15" s="868"/>
      <c r="CV15" s="869"/>
      <c r="CW15" s="867">
        <v>9</v>
      </c>
      <c r="CX15" s="868"/>
      <c r="CY15" s="868"/>
      <c r="CZ15" s="868"/>
      <c r="DA15" s="869"/>
      <c r="DB15" s="867" t="s">
        <v>129</v>
      </c>
      <c r="DC15" s="868"/>
      <c r="DD15" s="868"/>
      <c r="DE15" s="868"/>
      <c r="DF15" s="869"/>
      <c r="DG15" s="867" t="s">
        <v>129</v>
      </c>
      <c r="DH15" s="868"/>
      <c r="DI15" s="868"/>
      <c r="DJ15" s="868"/>
      <c r="DK15" s="869"/>
      <c r="DL15" s="867" t="s">
        <v>129</v>
      </c>
      <c r="DM15" s="868"/>
      <c r="DN15" s="868"/>
      <c r="DO15" s="868"/>
      <c r="DP15" s="869"/>
      <c r="DQ15" s="867" t="s">
        <v>129</v>
      </c>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389</v>
      </c>
      <c r="B23" s="876" t="s">
        <v>390</v>
      </c>
      <c r="C23" s="877"/>
      <c r="D23" s="877"/>
      <c r="E23" s="877"/>
      <c r="F23" s="877"/>
      <c r="G23" s="877"/>
      <c r="H23" s="877"/>
      <c r="I23" s="877"/>
      <c r="J23" s="877"/>
      <c r="K23" s="877"/>
      <c r="L23" s="877"/>
      <c r="M23" s="877"/>
      <c r="N23" s="877"/>
      <c r="O23" s="877"/>
      <c r="P23" s="878"/>
      <c r="Q23" s="879">
        <v>52856</v>
      </c>
      <c r="R23" s="880"/>
      <c r="S23" s="880"/>
      <c r="T23" s="880"/>
      <c r="U23" s="880"/>
      <c r="V23" s="880">
        <v>50788</v>
      </c>
      <c r="W23" s="880"/>
      <c r="X23" s="880"/>
      <c r="Y23" s="880"/>
      <c r="Z23" s="880"/>
      <c r="AA23" s="880">
        <v>2068</v>
      </c>
      <c r="AB23" s="880"/>
      <c r="AC23" s="880"/>
      <c r="AD23" s="880"/>
      <c r="AE23" s="881"/>
      <c r="AF23" s="882">
        <v>1225</v>
      </c>
      <c r="AG23" s="880"/>
      <c r="AH23" s="880"/>
      <c r="AI23" s="880"/>
      <c r="AJ23" s="883"/>
      <c r="AK23" s="884"/>
      <c r="AL23" s="885"/>
      <c r="AM23" s="885"/>
      <c r="AN23" s="885"/>
      <c r="AO23" s="885"/>
      <c r="AP23" s="880">
        <v>51859</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401</v>
      </c>
      <c r="C28" s="818"/>
      <c r="D28" s="818"/>
      <c r="E28" s="818"/>
      <c r="F28" s="818"/>
      <c r="G28" s="818"/>
      <c r="H28" s="818"/>
      <c r="I28" s="818"/>
      <c r="J28" s="818"/>
      <c r="K28" s="818"/>
      <c r="L28" s="818"/>
      <c r="M28" s="818"/>
      <c r="N28" s="818"/>
      <c r="O28" s="818"/>
      <c r="P28" s="819"/>
      <c r="Q28" s="908">
        <v>6090</v>
      </c>
      <c r="R28" s="909"/>
      <c r="S28" s="909"/>
      <c r="T28" s="909"/>
      <c r="U28" s="909"/>
      <c r="V28" s="909">
        <v>5937</v>
      </c>
      <c r="W28" s="909"/>
      <c r="X28" s="909"/>
      <c r="Y28" s="909"/>
      <c r="Z28" s="909"/>
      <c r="AA28" s="909">
        <v>153</v>
      </c>
      <c r="AB28" s="909"/>
      <c r="AC28" s="909"/>
      <c r="AD28" s="909"/>
      <c r="AE28" s="910"/>
      <c r="AF28" s="911">
        <v>153</v>
      </c>
      <c r="AG28" s="909"/>
      <c r="AH28" s="909"/>
      <c r="AI28" s="909"/>
      <c r="AJ28" s="912"/>
      <c r="AK28" s="913">
        <v>597</v>
      </c>
      <c r="AL28" s="904"/>
      <c r="AM28" s="904"/>
      <c r="AN28" s="904"/>
      <c r="AO28" s="904"/>
      <c r="AP28" s="904" t="s">
        <v>581</v>
      </c>
      <c r="AQ28" s="904"/>
      <c r="AR28" s="904"/>
      <c r="AS28" s="904"/>
      <c r="AT28" s="904"/>
      <c r="AU28" s="904" t="s">
        <v>581</v>
      </c>
      <c r="AV28" s="904"/>
      <c r="AW28" s="904"/>
      <c r="AX28" s="904"/>
      <c r="AY28" s="904"/>
      <c r="AZ28" s="905" t="s">
        <v>515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402</v>
      </c>
      <c r="C29" s="842"/>
      <c r="D29" s="842"/>
      <c r="E29" s="842"/>
      <c r="F29" s="842"/>
      <c r="G29" s="842"/>
      <c r="H29" s="842"/>
      <c r="I29" s="842"/>
      <c r="J29" s="842"/>
      <c r="K29" s="842"/>
      <c r="L29" s="842"/>
      <c r="M29" s="842"/>
      <c r="N29" s="842"/>
      <c r="O29" s="842"/>
      <c r="P29" s="843"/>
      <c r="Q29" s="844">
        <v>825</v>
      </c>
      <c r="R29" s="845"/>
      <c r="S29" s="845"/>
      <c r="T29" s="845"/>
      <c r="U29" s="845"/>
      <c r="V29" s="845">
        <v>812</v>
      </c>
      <c r="W29" s="845"/>
      <c r="X29" s="845"/>
      <c r="Y29" s="845"/>
      <c r="Z29" s="845"/>
      <c r="AA29" s="845">
        <v>13</v>
      </c>
      <c r="AB29" s="845"/>
      <c r="AC29" s="845"/>
      <c r="AD29" s="845"/>
      <c r="AE29" s="846"/>
      <c r="AF29" s="847">
        <v>13</v>
      </c>
      <c r="AG29" s="848"/>
      <c r="AH29" s="848"/>
      <c r="AI29" s="848"/>
      <c r="AJ29" s="849"/>
      <c r="AK29" s="916">
        <v>249</v>
      </c>
      <c r="AL29" s="917"/>
      <c r="AM29" s="917"/>
      <c r="AN29" s="917"/>
      <c r="AO29" s="917"/>
      <c r="AP29" s="917" t="s">
        <v>581</v>
      </c>
      <c r="AQ29" s="917"/>
      <c r="AR29" s="917"/>
      <c r="AS29" s="917"/>
      <c r="AT29" s="917"/>
      <c r="AU29" s="917" t="s">
        <v>581</v>
      </c>
      <c r="AV29" s="917"/>
      <c r="AW29" s="917"/>
      <c r="AX29" s="917"/>
      <c r="AY29" s="917"/>
      <c r="AZ29" s="918" t="s">
        <v>515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403</v>
      </c>
      <c r="C30" s="842"/>
      <c r="D30" s="842"/>
      <c r="E30" s="842"/>
      <c r="F30" s="842"/>
      <c r="G30" s="842"/>
      <c r="H30" s="842"/>
      <c r="I30" s="842"/>
      <c r="J30" s="842"/>
      <c r="K30" s="842"/>
      <c r="L30" s="842"/>
      <c r="M30" s="842"/>
      <c r="N30" s="842"/>
      <c r="O30" s="842"/>
      <c r="P30" s="843"/>
      <c r="Q30" s="844">
        <v>9249</v>
      </c>
      <c r="R30" s="845"/>
      <c r="S30" s="845"/>
      <c r="T30" s="845"/>
      <c r="U30" s="845"/>
      <c r="V30" s="845">
        <v>8939</v>
      </c>
      <c r="W30" s="845"/>
      <c r="X30" s="845"/>
      <c r="Y30" s="845"/>
      <c r="Z30" s="845"/>
      <c r="AA30" s="845">
        <v>310</v>
      </c>
      <c r="AB30" s="845"/>
      <c r="AC30" s="845"/>
      <c r="AD30" s="845"/>
      <c r="AE30" s="846"/>
      <c r="AF30" s="847">
        <v>310</v>
      </c>
      <c r="AG30" s="848"/>
      <c r="AH30" s="848"/>
      <c r="AI30" s="848"/>
      <c r="AJ30" s="849"/>
      <c r="AK30" s="916">
        <v>1573</v>
      </c>
      <c r="AL30" s="917"/>
      <c r="AM30" s="917"/>
      <c r="AN30" s="917"/>
      <c r="AO30" s="917"/>
      <c r="AP30" s="917" t="s">
        <v>581</v>
      </c>
      <c r="AQ30" s="917"/>
      <c r="AR30" s="917"/>
      <c r="AS30" s="917"/>
      <c r="AT30" s="917"/>
      <c r="AU30" s="917" t="s">
        <v>581</v>
      </c>
      <c r="AV30" s="917"/>
      <c r="AW30" s="917"/>
      <c r="AX30" s="917"/>
      <c r="AY30" s="917"/>
      <c r="AZ30" s="918" t="s">
        <v>515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404</v>
      </c>
      <c r="C31" s="842"/>
      <c r="D31" s="842"/>
      <c r="E31" s="842"/>
      <c r="F31" s="842"/>
      <c r="G31" s="842"/>
      <c r="H31" s="842"/>
      <c r="I31" s="842"/>
      <c r="J31" s="842"/>
      <c r="K31" s="842"/>
      <c r="L31" s="842"/>
      <c r="M31" s="842"/>
      <c r="N31" s="842"/>
      <c r="O31" s="842"/>
      <c r="P31" s="843"/>
      <c r="Q31" s="844">
        <v>486</v>
      </c>
      <c r="R31" s="845"/>
      <c r="S31" s="845"/>
      <c r="T31" s="845"/>
      <c r="U31" s="845"/>
      <c r="V31" s="845">
        <v>472</v>
      </c>
      <c r="W31" s="845"/>
      <c r="X31" s="845"/>
      <c r="Y31" s="845"/>
      <c r="Z31" s="845"/>
      <c r="AA31" s="845">
        <v>14</v>
      </c>
      <c r="AB31" s="845"/>
      <c r="AC31" s="845"/>
      <c r="AD31" s="845"/>
      <c r="AE31" s="846"/>
      <c r="AF31" s="847">
        <v>14</v>
      </c>
      <c r="AG31" s="848"/>
      <c r="AH31" s="848"/>
      <c r="AI31" s="848"/>
      <c r="AJ31" s="849"/>
      <c r="AK31" s="916">
        <v>37</v>
      </c>
      <c r="AL31" s="917"/>
      <c r="AM31" s="917"/>
      <c r="AN31" s="917"/>
      <c r="AO31" s="917"/>
      <c r="AP31" s="917" t="s">
        <v>581</v>
      </c>
      <c r="AQ31" s="917"/>
      <c r="AR31" s="917"/>
      <c r="AS31" s="917"/>
      <c r="AT31" s="917"/>
      <c r="AU31" s="917" t="s">
        <v>581</v>
      </c>
      <c r="AV31" s="917"/>
      <c r="AW31" s="917"/>
      <c r="AX31" s="917"/>
      <c r="AY31" s="917"/>
      <c r="AZ31" s="918" t="s">
        <v>515</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405</v>
      </c>
      <c r="C32" s="842"/>
      <c r="D32" s="842"/>
      <c r="E32" s="842"/>
      <c r="F32" s="842"/>
      <c r="G32" s="842"/>
      <c r="H32" s="842"/>
      <c r="I32" s="842"/>
      <c r="J32" s="842"/>
      <c r="K32" s="842"/>
      <c r="L32" s="842"/>
      <c r="M32" s="842"/>
      <c r="N32" s="842"/>
      <c r="O32" s="842"/>
      <c r="P32" s="843"/>
      <c r="Q32" s="844">
        <v>628</v>
      </c>
      <c r="R32" s="845"/>
      <c r="S32" s="845"/>
      <c r="T32" s="845"/>
      <c r="U32" s="845"/>
      <c r="V32" s="845">
        <v>582</v>
      </c>
      <c r="W32" s="845"/>
      <c r="X32" s="845"/>
      <c r="Y32" s="845"/>
      <c r="Z32" s="845"/>
      <c r="AA32" s="845">
        <v>46</v>
      </c>
      <c r="AB32" s="845"/>
      <c r="AC32" s="845"/>
      <c r="AD32" s="845"/>
      <c r="AE32" s="846"/>
      <c r="AF32" s="847">
        <v>46</v>
      </c>
      <c r="AG32" s="848"/>
      <c r="AH32" s="848"/>
      <c r="AI32" s="848"/>
      <c r="AJ32" s="849"/>
      <c r="AK32" s="916">
        <v>212</v>
      </c>
      <c r="AL32" s="917"/>
      <c r="AM32" s="917"/>
      <c r="AN32" s="917"/>
      <c r="AO32" s="917"/>
      <c r="AP32" s="917">
        <v>196</v>
      </c>
      <c r="AQ32" s="917"/>
      <c r="AR32" s="917"/>
      <c r="AS32" s="917"/>
      <c r="AT32" s="917"/>
      <c r="AU32" s="917">
        <v>69</v>
      </c>
      <c r="AV32" s="917"/>
      <c r="AW32" s="917"/>
      <c r="AX32" s="917"/>
      <c r="AY32" s="917"/>
      <c r="AZ32" s="918" t="s">
        <v>515</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406</v>
      </c>
      <c r="C33" s="842"/>
      <c r="D33" s="842"/>
      <c r="E33" s="842"/>
      <c r="F33" s="842"/>
      <c r="G33" s="842"/>
      <c r="H33" s="842"/>
      <c r="I33" s="842"/>
      <c r="J33" s="842"/>
      <c r="K33" s="842"/>
      <c r="L33" s="842"/>
      <c r="M33" s="842"/>
      <c r="N33" s="842"/>
      <c r="O33" s="842"/>
      <c r="P33" s="843"/>
      <c r="Q33" s="844">
        <v>1537</v>
      </c>
      <c r="R33" s="845"/>
      <c r="S33" s="845"/>
      <c r="T33" s="845"/>
      <c r="U33" s="845"/>
      <c r="V33" s="845">
        <v>1779</v>
      </c>
      <c r="W33" s="845"/>
      <c r="X33" s="845"/>
      <c r="Y33" s="845"/>
      <c r="Z33" s="845"/>
      <c r="AA33" s="845">
        <v>-242</v>
      </c>
      <c r="AB33" s="845"/>
      <c r="AC33" s="845"/>
      <c r="AD33" s="845"/>
      <c r="AE33" s="846"/>
      <c r="AF33" s="847">
        <v>888</v>
      </c>
      <c r="AG33" s="848"/>
      <c r="AH33" s="848"/>
      <c r="AI33" s="848"/>
      <c r="AJ33" s="849"/>
      <c r="AK33" s="916">
        <v>310</v>
      </c>
      <c r="AL33" s="917"/>
      <c r="AM33" s="917"/>
      <c r="AN33" s="917"/>
      <c r="AO33" s="917"/>
      <c r="AP33" s="917">
        <v>49</v>
      </c>
      <c r="AQ33" s="917"/>
      <c r="AR33" s="917"/>
      <c r="AS33" s="917"/>
      <c r="AT33" s="917"/>
      <c r="AU33" s="917">
        <v>49</v>
      </c>
      <c r="AV33" s="917"/>
      <c r="AW33" s="917"/>
      <c r="AX33" s="917"/>
      <c r="AY33" s="917"/>
      <c r="AZ33" s="918" t="s">
        <v>515</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408</v>
      </c>
      <c r="C34" s="842"/>
      <c r="D34" s="842"/>
      <c r="E34" s="842"/>
      <c r="F34" s="842"/>
      <c r="G34" s="842"/>
      <c r="H34" s="842"/>
      <c r="I34" s="842"/>
      <c r="J34" s="842"/>
      <c r="K34" s="842"/>
      <c r="L34" s="842"/>
      <c r="M34" s="842"/>
      <c r="N34" s="842"/>
      <c r="O34" s="842"/>
      <c r="P34" s="843"/>
      <c r="Q34" s="844">
        <v>2987</v>
      </c>
      <c r="R34" s="845"/>
      <c r="S34" s="845"/>
      <c r="T34" s="845"/>
      <c r="U34" s="845"/>
      <c r="V34" s="845">
        <v>2723</v>
      </c>
      <c r="W34" s="845"/>
      <c r="X34" s="845"/>
      <c r="Y34" s="845"/>
      <c r="Z34" s="845"/>
      <c r="AA34" s="845">
        <v>264</v>
      </c>
      <c r="AB34" s="845"/>
      <c r="AC34" s="845"/>
      <c r="AD34" s="845"/>
      <c r="AE34" s="846"/>
      <c r="AF34" s="847">
        <v>2515</v>
      </c>
      <c r="AG34" s="848"/>
      <c r="AH34" s="848"/>
      <c r="AI34" s="848"/>
      <c r="AJ34" s="849"/>
      <c r="AK34" s="916">
        <v>938</v>
      </c>
      <c r="AL34" s="917"/>
      <c r="AM34" s="917"/>
      <c r="AN34" s="917"/>
      <c r="AO34" s="917"/>
      <c r="AP34" s="917">
        <v>13774</v>
      </c>
      <c r="AQ34" s="917"/>
      <c r="AR34" s="917"/>
      <c r="AS34" s="917"/>
      <c r="AT34" s="917"/>
      <c r="AU34" s="917">
        <v>7394</v>
      </c>
      <c r="AV34" s="917"/>
      <c r="AW34" s="917"/>
      <c r="AX34" s="917"/>
      <c r="AY34" s="917"/>
      <c r="AZ34" s="918" t="s">
        <v>515</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580</v>
      </c>
      <c r="C35" s="842"/>
      <c r="D35" s="842"/>
      <c r="E35" s="842"/>
      <c r="F35" s="842"/>
      <c r="G35" s="842"/>
      <c r="H35" s="842"/>
      <c r="I35" s="842"/>
      <c r="J35" s="842"/>
      <c r="K35" s="842"/>
      <c r="L35" s="842"/>
      <c r="M35" s="842"/>
      <c r="N35" s="842"/>
      <c r="O35" s="842"/>
      <c r="P35" s="843"/>
      <c r="Q35" s="844">
        <v>3465</v>
      </c>
      <c r="R35" s="845"/>
      <c r="S35" s="845"/>
      <c r="T35" s="845"/>
      <c r="U35" s="845"/>
      <c r="V35" s="845">
        <v>3278</v>
      </c>
      <c r="W35" s="845"/>
      <c r="X35" s="845"/>
      <c r="Y35" s="845"/>
      <c r="Z35" s="845"/>
      <c r="AA35" s="845">
        <v>187</v>
      </c>
      <c r="AB35" s="845"/>
      <c r="AC35" s="845"/>
      <c r="AD35" s="845"/>
      <c r="AE35" s="846"/>
      <c r="AF35" s="847">
        <v>164</v>
      </c>
      <c r="AG35" s="848"/>
      <c r="AH35" s="848"/>
      <c r="AI35" s="848"/>
      <c r="AJ35" s="849"/>
      <c r="AK35" s="916">
        <v>1557</v>
      </c>
      <c r="AL35" s="917"/>
      <c r="AM35" s="917"/>
      <c r="AN35" s="917"/>
      <c r="AO35" s="917"/>
      <c r="AP35" s="917">
        <v>18774</v>
      </c>
      <c r="AQ35" s="917"/>
      <c r="AR35" s="917"/>
      <c r="AS35" s="917"/>
      <c r="AT35" s="917"/>
      <c r="AU35" s="917">
        <v>18203</v>
      </c>
      <c r="AV35" s="917"/>
      <c r="AW35" s="917"/>
      <c r="AX35" s="917"/>
      <c r="AY35" s="917"/>
      <c r="AZ35" s="918" t="s">
        <v>515</v>
      </c>
      <c r="BA35" s="918"/>
      <c r="BB35" s="918"/>
      <c r="BC35" s="918"/>
      <c r="BD35" s="918"/>
      <c r="BE35" s="914" t="s">
        <v>410</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411</v>
      </c>
      <c r="C36" s="842"/>
      <c r="D36" s="842"/>
      <c r="E36" s="842"/>
      <c r="F36" s="842"/>
      <c r="G36" s="842"/>
      <c r="H36" s="842"/>
      <c r="I36" s="842"/>
      <c r="J36" s="842"/>
      <c r="K36" s="842"/>
      <c r="L36" s="842"/>
      <c r="M36" s="842"/>
      <c r="N36" s="842"/>
      <c r="O36" s="842"/>
      <c r="P36" s="843"/>
      <c r="Q36" s="844">
        <v>23</v>
      </c>
      <c r="R36" s="845"/>
      <c r="S36" s="845"/>
      <c r="T36" s="845"/>
      <c r="U36" s="845"/>
      <c r="V36" s="845">
        <v>23</v>
      </c>
      <c r="W36" s="845"/>
      <c r="X36" s="845"/>
      <c r="Y36" s="845"/>
      <c r="Z36" s="845"/>
      <c r="AA36" s="845" t="s">
        <v>581</v>
      </c>
      <c r="AB36" s="845"/>
      <c r="AC36" s="845"/>
      <c r="AD36" s="845"/>
      <c r="AE36" s="846"/>
      <c r="AF36" s="847" t="s">
        <v>130</v>
      </c>
      <c r="AG36" s="848"/>
      <c r="AH36" s="848"/>
      <c r="AI36" s="848"/>
      <c r="AJ36" s="849"/>
      <c r="AK36" s="916" t="s">
        <v>581</v>
      </c>
      <c r="AL36" s="917"/>
      <c r="AM36" s="917"/>
      <c r="AN36" s="917"/>
      <c r="AO36" s="917"/>
      <c r="AP36" s="917" t="s">
        <v>581</v>
      </c>
      <c r="AQ36" s="917"/>
      <c r="AR36" s="917"/>
      <c r="AS36" s="917"/>
      <c r="AT36" s="917"/>
      <c r="AU36" s="917" t="s">
        <v>581</v>
      </c>
      <c r="AV36" s="917"/>
      <c r="AW36" s="917"/>
      <c r="AX36" s="917"/>
      <c r="AY36" s="917"/>
      <c r="AZ36" s="918" t="s">
        <v>515</v>
      </c>
      <c r="BA36" s="918"/>
      <c r="BB36" s="918"/>
      <c r="BC36" s="918"/>
      <c r="BD36" s="918"/>
      <c r="BE36" s="914" t="s">
        <v>412</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389</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4103</v>
      </c>
      <c r="AG63" s="928"/>
      <c r="AH63" s="928"/>
      <c r="AI63" s="928"/>
      <c r="AJ63" s="929"/>
      <c r="AK63" s="930"/>
      <c r="AL63" s="925"/>
      <c r="AM63" s="925"/>
      <c r="AN63" s="925"/>
      <c r="AO63" s="925"/>
      <c r="AP63" s="928">
        <v>32793</v>
      </c>
      <c r="AQ63" s="928"/>
      <c r="AR63" s="928"/>
      <c r="AS63" s="928"/>
      <c r="AT63" s="928"/>
      <c r="AU63" s="928">
        <v>25715</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395</v>
      </c>
      <c r="AB66" s="804"/>
      <c r="AC66" s="804"/>
      <c r="AD66" s="804"/>
      <c r="AE66" s="805"/>
      <c r="AF66" s="938" t="s">
        <v>420</v>
      </c>
      <c r="AG66" s="899"/>
      <c r="AH66" s="899"/>
      <c r="AI66" s="899"/>
      <c r="AJ66" s="939"/>
      <c r="AK66" s="803" t="s">
        <v>421</v>
      </c>
      <c r="AL66" s="827"/>
      <c r="AM66" s="827"/>
      <c r="AN66" s="827"/>
      <c r="AO66" s="828"/>
      <c r="AP66" s="803" t="s">
        <v>398</v>
      </c>
      <c r="AQ66" s="804"/>
      <c r="AR66" s="804"/>
      <c r="AS66" s="804"/>
      <c r="AT66" s="805"/>
      <c r="AU66" s="803" t="s">
        <v>422</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582</v>
      </c>
      <c r="C68" s="956"/>
      <c r="D68" s="956"/>
      <c r="E68" s="956"/>
      <c r="F68" s="956"/>
      <c r="G68" s="956"/>
      <c r="H68" s="956"/>
      <c r="I68" s="956"/>
      <c r="J68" s="956"/>
      <c r="K68" s="956"/>
      <c r="L68" s="956"/>
      <c r="M68" s="956"/>
      <c r="N68" s="956"/>
      <c r="O68" s="956"/>
      <c r="P68" s="957"/>
      <c r="Q68" s="958">
        <v>709</v>
      </c>
      <c r="R68" s="952"/>
      <c r="S68" s="952"/>
      <c r="T68" s="952"/>
      <c r="U68" s="952"/>
      <c r="V68" s="952">
        <v>658</v>
      </c>
      <c r="W68" s="952"/>
      <c r="X68" s="952"/>
      <c r="Y68" s="952"/>
      <c r="Z68" s="952"/>
      <c r="AA68" s="952">
        <v>51</v>
      </c>
      <c r="AB68" s="952"/>
      <c r="AC68" s="952"/>
      <c r="AD68" s="952"/>
      <c r="AE68" s="952"/>
      <c r="AF68" s="952">
        <v>51</v>
      </c>
      <c r="AG68" s="952"/>
      <c r="AH68" s="952"/>
      <c r="AI68" s="952"/>
      <c r="AJ68" s="952"/>
      <c r="AK68" s="952">
        <v>173</v>
      </c>
      <c r="AL68" s="952"/>
      <c r="AM68" s="952"/>
      <c r="AN68" s="952"/>
      <c r="AO68" s="952"/>
      <c r="AP68" s="952" t="s">
        <v>515</v>
      </c>
      <c r="AQ68" s="952"/>
      <c r="AR68" s="952"/>
      <c r="AS68" s="952"/>
      <c r="AT68" s="952"/>
      <c r="AU68" s="952" t="s">
        <v>515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583</v>
      </c>
      <c r="C69" s="960"/>
      <c r="D69" s="960"/>
      <c r="E69" s="960"/>
      <c r="F69" s="960"/>
      <c r="G69" s="960"/>
      <c r="H69" s="960"/>
      <c r="I69" s="960"/>
      <c r="J69" s="960"/>
      <c r="K69" s="960"/>
      <c r="L69" s="960"/>
      <c r="M69" s="960"/>
      <c r="N69" s="960"/>
      <c r="O69" s="960"/>
      <c r="P69" s="961"/>
      <c r="Q69" s="962">
        <v>5776</v>
      </c>
      <c r="R69" s="917"/>
      <c r="S69" s="917"/>
      <c r="T69" s="917"/>
      <c r="U69" s="917"/>
      <c r="V69" s="917">
        <v>4844</v>
      </c>
      <c r="W69" s="917"/>
      <c r="X69" s="917"/>
      <c r="Y69" s="917"/>
      <c r="Z69" s="917"/>
      <c r="AA69" s="917">
        <v>932</v>
      </c>
      <c r="AB69" s="917"/>
      <c r="AC69" s="917"/>
      <c r="AD69" s="917"/>
      <c r="AE69" s="917"/>
      <c r="AF69" s="917">
        <v>932</v>
      </c>
      <c r="AG69" s="917"/>
      <c r="AH69" s="917"/>
      <c r="AI69" s="917"/>
      <c r="AJ69" s="917"/>
      <c r="AK69" s="917" t="s">
        <v>515</v>
      </c>
      <c r="AL69" s="917"/>
      <c r="AM69" s="917"/>
      <c r="AN69" s="917"/>
      <c r="AO69" s="917"/>
      <c r="AP69" s="917" t="s">
        <v>515</v>
      </c>
      <c r="AQ69" s="917"/>
      <c r="AR69" s="917"/>
      <c r="AS69" s="917"/>
      <c r="AT69" s="917"/>
      <c r="AU69" s="917" t="s">
        <v>515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584</v>
      </c>
      <c r="C70" s="960"/>
      <c r="D70" s="960"/>
      <c r="E70" s="960"/>
      <c r="F70" s="960"/>
      <c r="G70" s="960"/>
      <c r="H70" s="960"/>
      <c r="I70" s="960"/>
      <c r="J70" s="960"/>
      <c r="K70" s="960"/>
      <c r="L70" s="960"/>
      <c r="M70" s="960"/>
      <c r="N70" s="960"/>
      <c r="O70" s="960"/>
      <c r="P70" s="961"/>
      <c r="Q70" s="962">
        <v>1737</v>
      </c>
      <c r="R70" s="917"/>
      <c r="S70" s="917"/>
      <c r="T70" s="917"/>
      <c r="U70" s="917"/>
      <c r="V70" s="917">
        <v>1733</v>
      </c>
      <c r="W70" s="917"/>
      <c r="X70" s="917"/>
      <c r="Y70" s="917"/>
      <c r="Z70" s="917"/>
      <c r="AA70" s="917">
        <v>5</v>
      </c>
      <c r="AB70" s="917"/>
      <c r="AC70" s="917"/>
      <c r="AD70" s="917"/>
      <c r="AE70" s="917"/>
      <c r="AF70" s="917">
        <v>5</v>
      </c>
      <c r="AG70" s="917"/>
      <c r="AH70" s="917"/>
      <c r="AI70" s="917"/>
      <c r="AJ70" s="917"/>
      <c r="AK70" s="917">
        <v>42</v>
      </c>
      <c r="AL70" s="917"/>
      <c r="AM70" s="917"/>
      <c r="AN70" s="917"/>
      <c r="AO70" s="917"/>
      <c r="AP70" s="917" t="s">
        <v>515</v>
      </c>
      <c r="AQ70" s="917"/>
      <c r="AR70" s="917"/>
      <c r="AS70" s="917"/>
      <c r="AT70" s="917"/>
      <c r="AU70" s="917" t="s">
        <v>515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585</v>
      </c>
      <c r="C71" s="960"/>
      <c r="D71" s="960"/>
      <c r="E71" s="960"/>
      <c r="F71" s="960"/>
      <c r="G71" s="960"/>
      <c r="H71" s="960"/>
      <c r="I71" s="960"/>
      <c r="J71" s="960"/>
      <c r="K71" s="960"/>
      <c r="L71" s="960"/>
      <c r="M71" s="960"/>
      <c r="N71" s="960"/>
      <c r="O71" s="960"/>
      <c r="P71" s="961"/>
      <c r="Q71" s="962">
        <v>3</v>
      </c>
      <c r="R71" s="917"/>
      <c r="S71" s="917"/>
      <c r="T71" s="917"/>
      <c r="U71" s="917"/>
      <c r="V71" s="917">
        <v>2</v>
      </c>
      <c r="W71" s="917"/>
      <c r="X71" s="917"/>
      <c r="Y71" s="917"/>
      <c r="Z71" s="917"/>
      <c r="AA71" s="917">
        <v>1</v>
      </c>
      <c r="AB71" s="917"/>
      <c r="AC71" s="917"/>
      <c r="AD71" s="917"/>
      <c r="AE71" s="917"/>
      <c r="AF71" s="917">
        <v>1</v>
      </c>
      <c r="AG71" s="917"/>
      <c r="AH71" s="917"/>
      <c r="AI71" s="917"/>
      <c r="AJ71" s="917"/>
      <c r="AK71" s="917" t="s">
        <v>515</v>
      </c>
      <c r="AL71" s="917"/>
      <c r="AM71" s="917"/>
      <c r="AN71" s="917"/>
      <c r="AO71" s="917"/>
      <c r="AP71" s="917" t="s">
        <v>515</v>
      </c>
      <c r="AQ71" s="917"/>
      <c r="AR71" s="917"/>
      <c r="AS71" s="917"/>
      <c r="AT71" s="917"/>
      <c r="AU71" s="917" t="s">
        <v>515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586</v>
      </c>
      <c r="C72" s="960"/>
      <c r="D72" s="960"/>
      <c r="E72" s="960"/>
      <c r="F72" s="960"/>
      <c r="G72" s="960"/>
      <c r="H72" s="960"/>
      <c r="I72" s="960"/>
      <c r="J72" s="960"/>
      <c r="K72" s="960"/>
      <c r="L72" s="960"/>
      <c r="M72" s="960"/>
      <c r="N72" s="960"/>
      <c r="O72" s="960"/>
      <c r="P72" s="961"/>
      <c r="Q72" s="962">
        <v>12</v>
      </c>
      <c r="R72" s="917"/>
      <c r="S72" s="917"/>
      <c r="T72" s="917"/>
      <c r="U72" s="917"/>
      <c r="V72" s="917">
        <v>9</v>
      </c>
      <c r="W72" s="917"/>
      <c r="X72" s="917"/>
      <c r="Y72" s="917"/>
      <c r="Z72" s="917"/>
      <c r="AA72" s="917">
        <v>3</v>
      </c>
      <c r="AB72" s="917"/>
      <c r="AC72" s="917"/>
      <c r="AD72" s="917"/>
      <c r="AE72" s="917"/>
      <c r="AF72" s="917">
        <v>3</v>
      </c>
      <c r="AG72" s="917"/>
      <c r="AH72" s="917"/>
      <c r="AI72" s="917"/>
      <c r="AJ72" s="917"/>
      <c r="AK72" s="917" t="s">
        <v>515</v>
      </c>
      <c r="AL72" s="917"/>
      <c r="AM72" s="917"/>
      <c r="AN72" s="917"/>
      <c r="AO72" s="917"/>
      <c r="AP72" s="917" t="s">
        <v>515</v>
      </c>
      <c r="AQ72" s="917"/>
      <c r="AR72" s="917"/>
      <c r="AS72" s="917"/>
      <c r="AT72" s="917"/>
      <c r="AU72" s="917" t="s">
        <v>515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587</v>
      </c>
      <c r="C73" s="960"/>
      <c r="D73" s="960"/>
      <c r="E73" s="960"/>
      <c r="F73" s="960"/>
      <c r="G73" s="960"/>
      <c r="H73" s="960"/>
      <c r="I73" s="960"/>
      <c r="J73" s="960"/>
      <c r="K73" s="960"/>
      <c r="L73" s="960"/>
      <c r="M73" s="960"/>
      <c r="N73" s="960"/>
      <c r="O73" s="960"/>
      <c r="P73" s="961"/>
      <c r="Q73" s="962">
        <v>1045</v>
      </c>
      <c r="R73" s="917"/>
      <c r="S73" s="917"/>
      <c r="T73" s="917"/>
      <c r="U73" s="917"/>
      <c r="V73" s="917">
        <v>953</v>
      </c>
      <c r="W73" s="917"/>
      <c r="X73" s="917"/>
      <c r="Y73" s="917"/>
      <c r="Z73" s="917"/>
      <c r="AA73" s="917">
        <v>92</v>
      </c>
      <c r="AB73" s="917"/>
      <c r="AC73" s="917"/>
      <c r="AD73" s="917"/>
      <c r="AE73" s="917"/>
      <c r="AF73" s="917">
        <v>92</v>
      </c>
      <c r="AG73" s="917"/>
      <c r="AH73" s="917"/>
      <c r="AI73" s="917"/>
      <c r="AJ73" s="917"/>
      <c r="AK73" s="917">
        <v>506</v>
      </c>
      <c r="AL73" s="917"/>
      <c r="AM73" s="917"/>
      <c r="AN73" s="917"/>
      <c r="AO73" s="917"/>
      <c r="AP73" s="917" t="s">
        <v>515</v>
      </c>
      <c r="AQ73" s="917"/>
      <c r="AR73" s="917"/>
      <c r="AS73" s="917"/>
      <c r="AT73" s="917"/>
      <c r="AU73" s="917" t="s">
        <v>515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588</v>
      </c>
      <c r="C74" s="960"/>
      <c r="D74" s="960"/>
      <c r="E74" s="960"/>
      <c r="F74" s="960"/>
      <c r="G74" s="960"/>
      <c r="H74" s="960"/>
      <c r="I74" s="960"/>
      <c r="J74" s="960"/>
      <c r="K74" s="960"/>
      <c r="L74" s="960"/>
      <c r="M74" s="960"/>
      <c r="N74" s="960"/>
      <c r="O74" s="960"/>
      <c r="P74" s="961"/>
      <c r="Q74" s="962">
        <v>1079</v>
      </c>
      <c r="R74" s="917"/>
      <c r="S74" s="917"/>
      <c r="T74" s="917"/>
      <c r="U74" s="917"/>
      <c r="V74" s="917">
        <v>1020</v>
      </c>
      <c r="W74" s="917"/>
      <c r="X74" s="917"/>
      <c r="Y74" s="917"/>
      <c r="Z74" s="917"/>
      <c r="AA74" s="917">
        <v>60</v>
      </c>
      <c r="AB74" s="917"/>
      <c r="AC74" s="917"/>
      <c r="AD74" s="917"/>
      <c r="AE74" s="917"/>
      <c r="AF74" s="917">
        <v>60</v>
      </c>
      <c r="AG74" s="917"/>
      <c r="AH74" s="917"/>
      <c r="AI74" s="917"/>
      <c r="AJ74" s="917"/>
      <c r="AK74" s="917" t="s">
        <v>515</v>
      </c>
      <c r="AL74" s="917"/>
      <c r="AM74" s="917"/>
      <c r="AN74" s="917"/>
      <c r="AO74" s="917"/>
      <c r="AP74" s="917" t="s">
        <v>515</v>
      </c>
      <c r="AQ74" s="917"/>
      <c r="AR74" s="917"/>
      <c r="AS74" s="917"/>
      <c r="AT74" s="917"/>
      <c r="AU74" s="917" t="s">
        <v>515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589</v>
      </c>
      <c r="C75" s="960"/>
      <c r="D75" s="960"/>
      <c r="E75" s="960"/>
      <c r="F75" s="960"/>
      <c r="G75" s="960"/>
      <c r="H75" s="960"/>
      <c r="I75" s="960"/>
      <c r="J75" s="960"/>
      <c r="K75" s="960"/>
      <c r="L75" s="960"/>
      <c r="M75" s="960"/>
      <c r="N75" s="960"/>
      <c r="O75" s="960"/>
      <c r="P75" s="961"/>
      <c r="Q75" s="965">
        <v>274056</v>
      </c>
      <c r="R75" s="966"/>
      <c r="S75" s="966"/>
      <c r="T75" s="966"/>
      <c r="U75" s="916"/>
      <c r="V75" s="967">
        <v>262602</v>
      </c>
      <c r="W75" s="966"/>
      <c r="X75" s="966"/>
      <c r="Y75" s="966"/>
      <c r="Z75" s="916"/>
      <c r="AA75" s="967">
        <v>11455</v>
      </c>
      <c r="AB75" s="966"/>
      <c r="AC75" s="966"/>
      <c r="AD75" s="966"/>
      <c r="AE75" s="916"/>
      <c r="AF75" s="967">
        <v>11455</v>
      </c>
      <c r="AG75" s="966"/>
      <c r="AH75" s="966"/>
      <c r="AI75" s="966"/>
      <c r="AJ75" s="916"/>
      <c r="AK75" s="967">
        <v>900</v>
      </c>
      <c r="AL75" s="966"/>
      <c r="AM75" s="966"/>
      <c r="AN75" s="966"/>
      <c r="AO75" s="916"/>
      <c r="AP75" s="967" t="s">
        <v>515</v>
      </c>
      <c r="AQ75" s="966"/>
      <c r="AR75" s="966"/>
      <c r="AS75" s="966"/>
      <c r="AT75" s="916"/>
      <c r="AU75" s="967" t="s">
        <v>515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389</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12599</v>
      </c>
      <c r="AG88" s="928"/>
      <c r="AH88" s="928"/>
      <c r="AI88" s="928"/>
      <c r="AJ88" s="928"/>
      <c r="AK88" s="925"/>
      <c r="AL88" s="925"/>
      <c r="AM88" s="925"/>
      <c r="AN88" s="925"/>
      <c r="AO88" s="925"/>
      <c r="AP88" s="928" t="s">
        <v>605</v>
      </c>
      <c r="AQ88" s="928"/>
      <c r="AR88" s="928"/>
      <c r="AS88" s="928"/>
      <c r="AT88" s="928"/>
      <c r="AU88" s="928" t="s">
        <v>605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177</v>
      </c>
      <c r="CS102" s="936"/>
      <c r="CT102" s="936"/>
      <c r="CU102" s="936"/>
      <c r="CV102" s="979"/>
      <c r="CW102" s="978">
        <v>59</v>
      </c>
      <c r="CX102" s="936"/>
      <c r="CY102" s="936"/>
      <c r="CZ102" s="936"/>
      <c r="DA102" s="979"/>
      <c r="DB102" s="978">
        <v>121</v>
      </c>
      <c r="DC102" s="936"/>
      <c r="DD102" s="936"/>
      <c r="DE102" s="936"/>
      <c r="DF102" s="979"/>
      <c r="DG102" s="978" t="s">
        <v>581</v>
      </c>
      <c r="DH102" s="936"/>
      <c r="DI102" s="936"/>
      <c r="DJ102" s="936"/>
      <c r="DK102" s="979"/>
      <c r="DL102" s="978" t="s">
        <v>581</v>
      </c>
      <c r="DM102" s="936"/>
      <c r="DN102" s="936"/>
      <c r="DO102" s="936"/>
      <c r="DP102" s="979"/>
      <c r="DQ102" s="978" t="s">
        <v>581</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305</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305</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305</v>
      </c>
      <c r="DR109" s="981"/>
      <c r="DS109" s="981"/>
      <c r="DT109" s="981"/>
      <c r="DU109" s="982"/>
      <c r="DV109" s="980" t="s">
        <v>434</v>
      </c>
      <c r="DW109" s="981"/>
      <c r="DX109" s="981"/>
      <c r="DY109" s="981"/>
      <c r="DZ109" s="983"/>
    </row>
    <row r="110" spans="1:131" s="248" customFormat="1" ht="26.25" customHeight="1" x14ac:dyDescent="0.2">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6945660</v>
      </c>
      <c r="AB110" s="988"/>
      <c r="AC110" s="988"/>
      <c r="AD110" s="988"/>
      <c r="AE110" s="989"/>
      <c r="AF110" s="990">
        <v>6646247</v>
      </c>
      <c r="AG110" s="988"/>
      <c r="AH110" s="988"/>
      <c r="AI110" s="988"/>
      <c r="AJ110" s="989"/>
      <c r="AK110" s="990">
        <v>6667668</v>
      </c>
      <c r="AL110" s="988"/>
      <c r="AM110" s="988"/>
      <c r="AN110" s="988"/>
      <c r="AO110" s="989"/>
      <c r="AP110" s="991">
        <v>33</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57801130</v>
      </c>
      <c r="BR110" s="1023"/>
      <c r="BS110" s="1023"/>
      <c r="BT110" s="1023"/>
      <c r="BU110" s="1023"/>
      <c r="BV110" s="1023">
        <v>54505537</v>
      </c>
      <c r="BW110" s="1023"/>
      <c r="BX110" s="1023"/>
      <c r="BY110" s="1023"/>
      <c r="BZ110" s="1023"/>
      <c r="CA110" s="1023">
        <v>51858844</v>
      </c>
      <c r="CB110" s="1023"/>
      <c r="CC110" s="1023"/>
      <c r="CD110" s="1023"/>
      <c r="CE110" s="1023"/>
      <c r="CF110" s="1037">
        <v>256.8</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440</v>
      </c>
      <c r="DM110" s="1023"/>
      <c r="DN110" s="1023"/>
      <c r="DO110" s="1023"/>
      <c r="DP110" s="1023"/>
      <c r="DQ110" s="1023" t="s">
        <v>440</v>
      </c>
      <c r="DR110" s="1023"/>
      <c r="DS110" s="1023"/>
      <c r="DT110" s="1023"/>
      <c r="DU110" s="1023"/>
      <c r="DV110" s="1024" t="s">
        <v>440</v>
      </c>
      <c r="DW110" s="1024"/>
      <c r="DX110" s="1024"/>
      <c r="DY110" s="1024"/>
      <c r="DZ110" s="1025"/>
    </row>
    <row r="111" spans="1:131" s="248" customFormat="1" ht="26.25" customHeight="1" x14ac:dyDescent="0.2">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440</v>
      </c>
      <c r="AG111" s="1030"/>
      <c r="AH111" s="1030"/>
      <c r="AI111" s="1030"/>
      <c r="AJ111" s="1031"/>
      <c r="AK111" s="1032" t="s">
        <v>442</v>
      </c>
      <c r="AL111" s="1030"/>
      <c r="AM111" s="1030"/>
      <c r="AN111" s="1030"/>
      <c r="AO111" s="1031"/>
      <c r="AP111" s="1033" t="s">
        <v>442</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72475</v>
      </c>
      <c r="BR111" s="1016"/>
      <c r="BS111" s="1016"/>
      <c r="BT111" s="1016"/>
      <c r="BU111" s="1016"/>
      <c r="BV111" s="1016">
        <v>58382</v>
      </c>
      <c r="BW111" s="1016"/>
      <c r="BX111" s="1016"/>
      <c r="BY111" s="1016"/>
      <c r="BZ111" s="1016"/>
      <c r="CA111" s="1016">
        <v>46996</v>
      </c>
      <c r="CB111" s="1016"/>
      <c r="CC111" s="1016"/>
      <c r="CD111" s="1016"/>
      <c r="CE111" s="1016"/>
      <c r="CF111" s="1010">
        <v>0.2</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440</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5" customHeight="1" x14ac:dyDescent="0.2">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440</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27704585</v>
      </c>
      <c r="BR112" s="1016"/>
      <c r="BS112" s="1016"/>
      <c r="BT112" s="1016"/>
      <c r="BU112" s="1016"/>
      <c r="BV112" s="1016">
        <v>26708946</v>
      </c>
      <c r="BW112" s="1016"/>
      <c r="BX112" s="1016"/>
      <c r="BY112" s="1016"/>
      <c r="BZ112" s="1016"/>
      <c r="CA112" s="1016">
        <v>25454003</v>
      </c>
      <c r="CB112" s="1016"/>
      <c r="CC112" s="1016"/>
      <c r="CD112" s="1016"/>
      <c r="CE112" s="1016"/>
      <c r="CF112" s="1010">
        <v>126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442</v>
      </c>
      <c r="DM112" s="1016"/>
      <c r="DN112" s="1016"/>
      <c r="DO112" s="1016"/>
      <c r="DP112" s="1016"/>
      <c r="DQ112" s="1016" t="s">
        <v>442</v>
      </c>
      <c r="DR112" s="1016"/>
      <c r="DS112" s="1016"/>
      <c r="DT112" s="1016"/>
      <c r="DU112" s="1016"/>
      <c r="DV112" s="1017" t="s">
        <v>440</v>
      </c>
      <c r="DW112" s="1017"/>
      <c r="DX112" s="1017"/>
      <c r="DY112" s="1017"/>
      <c r="DZ112" s="1018"/>
    </row>
    <row r="113" spans="1:130" s="248" customFormat="1" ht="26.25" customHeight="1" x14ac:dyDescent="0.2">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2242625</v>
      </c>
      <c r="AB113" s="1030"/>
      <c r="AC113" s="1030"/>
      <c r="AD113" s="1030"/>
      <c r="AE113" s="1031"/>
      <c r="AF113" s="1032">
        <v>2006341</v>
      </c>
      <c r="AG113" s="1030"/>
      <c r="AH113" s="1030"/>
      <c r="AI113" s="1030"/>
      <c r="AJ113" s="1031"/>
      <c r="AK113" s="1032">
        <v>1816165</v>
      </c>
      <c r="AL113" s="1030"/>
      <c r="AM113" s="1030"/>
      <c r="AN113" s="1030"/>
      <c r="AO113" s="1031"/>
      <c r="AP113" s="1033">
        <v>9</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t="s">
        <v>442</v>
      </c>
      <c r="BR113" s="1016"/>
      <c r="BS113" s="1016"/>
      <c r="BT113" s="1016"/>
      <c r="BU113" s="1016"/>
      <c r="BV113" s="1016" t="s">
        <v>440</v>
      </c>
      <c r="BW113" s="1016"/>
      <c r="BX113" s="1016"/>
      <c r="BY113" s="1016"/>
      <c r="BZ113" s="1016"/>
      <c r="CA113" s="1016" t="s">
        <v>442</v>
      </c>
      <c r="CB113" s="1016"/>
      <c r="CC113" s="1016"/>
      <c r="CD113" s="1016"/>
      <c r="CE113" s="1016"/>
      <c r="CF113" s="1010" t="s">
        <v>442</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442</v>
      </c>
      <c r="DM113" s="1055"/>
      <c r="DN113" s="1055"/>
      <c r="DO113" s="1055"/>
      <c r="DP113" s="1056"/>
      <c r="DQ113" s="1057" t="s">
        <v>442</v>
      </c>
      <c r="DR113" s="1055"/>
      <c r="DS113" s="1055"/>
      <c r="DT113" s="1055"/>
      <c r="DU113" s="1056"/>
      <c r="DV113" s="1058" t="s">
        <v>442</v>
      </c>
      <c r="DW113" s="1059"/>
      <c r="DX113" s="1059"/>
      <c r="DY113" s="1059"/>
      <c r="DZ113" s="1060"/>
    </row>
    <row r="114" spans="1:130" s="248" customFormat="1" ht="26.25" customHeight="1" x14ac:dyDescent="0.2">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442</v>
      </c>
      <c r="AB114" s="1055"/>
      <c r="AC114" s="1055"/>
      <c r="AD114" s="1055"/>
      <c r="AE114" s="1056"/>
      <c r="AF114" s="1057" t="s">
        <v>440</v>
      </c>
      <c r="AG114" s="1055"/>
      <c r="AH114" s="1055"/>
      <c r="AI114" s="1055"/>
      <c r="AJ114" s="1056"/>
      <c r="AK114" s="1057" t="s">
        <v>442</v>
      </c>
      <c r="AL114" s="1055"/>
      <c r="AM114" s="1055"/>
      <c r="AN114" s="1055"/>
      <c r="AO114" s="1056"/>
      <c r="AP114" s="1058" t="s">
        <v>440</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9702404</v>
      </c>
      <c r="BR114" s="1016"/>
      <c r="BS114" s="1016"/>
      <c r="BT114" s="1016"/>
      <c r="BU114" s="1016"/>
      <c r="BV114" s="1016">
        <v>9626944</v>
      </c>
      <c r="BW114" s="1016"/>
      <c r="BX114" s="1016"/>
      <c r="BY114" s="1016"/>
      <c r="BZ114" s="1016"/>
      <c r="CA114" s="1016">
        <v>9609670</v>
      </c>
      <c r="CB114" s="1016"/>
      <c r="CC114" s="1016"/>
      <c r="CD114" s="1016"/>
      <c r="CE114" s="1016"/>
      <c r="CF114" s="1010">
        <v>47.6</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440</v>
      </c>
      <c r="DM114" s="1055"/>
      <c r="DN114" s="1055"/>
      <c r="DO114" s="1055"/>
      <c r="DP114" s="1056"/>
      <c r="DQ114" s="1057" t="s">
        <v>442</v>
      </c>
      <c r="DR114" s="1055"/>
      <c r="DS114" s="1055"/>
      <c r="DT114" s="1055"/>
      <c r="DU114" s="1056"/>
      <c r="DV114" s="1058" t="s">
        <v>442</v>
      </c>
      <c r="DW114" s="1059"/>
      <c r="DX114" s="1059"/>
      <c r="DY114" s="1059"/>
      <c r="DZ114" s="1060"/>
    </row>
    <row r="115" spans="1:130" s="248" customFormat="1" ht="26.25" customHeight="1" x14ac:dyDescent="0.2">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15246</v>
      </c>
      <c r="AB115" s="1030"/>
      <c r="AC115" s="1030"/>
      <c r="AD115" s="1030"/>
      <c r="AE115" s="1031"/>
      <c r="AF115" s="1032">
        <v>14786</v>
      </c>
      <c r="AG115" s="1030"/>
      <c r="AH115" s="1030"/>
      <c r="AI115" s="1030"/>
      <c r="AJ115" s="1031"/>
      <c r="AK115" s="1032">
        <v>14409</v>
      </c>
      <c r="AL115" s="1030"/>
      <c r="AM115" s="1030"/>
      <c r="AN115" s="1030"/>
      <c r="AO115" s="1031"/>
      <c r="AP115" s="1033">
        <v>0.1</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442</v>
      </c>
      <c r="BR115" s="1016"/>
      <c r="BS115" s="1016"/>
      <c r="BT115" s="1016"/>
      <c r="BU115" s="1016"/>
      <c r="BV115" s="1016" t="s">
        <v>442</v>
      </c>
      <c r="BW115" s="1016"/>
      <c r="BX115" s="1016"/>
      <c r="BY115" s="1016"/>
      <c r="BZ115" s="1016"/>
      <c r="CA115" s="1016" t="s">
        <v>442</v>
      </c>
      <c r="CB115" s="1016"/>
      <c r="CC115" s="1016"/>
      <c r="CD115" s="1016"/>
      <c r="CE115" s="1016"/>
      <c r="CF115" s="1010" t="s">
        <v>442</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442</v>
      </c>
      <c r="DH115" s="1055"/>
      <c r="DI115" s="1055"/>
      <c r="DJ115" s="1055"/>
      <c r="DK115" s="1056"/>
      <c r="DL115" s="1057" t="s">
        <v>440</v>
      </c>
      <c r="DM115" s="1055"/>
      <c r="DN115" s="1055"/>
      <c r="DO115" s="1055"/>
      <c r="DP115" s="1056"/>
      <c r="DQ115" s="1057" t="s">
        <v>442</v>
      </c>
      <c r="DR115" s="1055"/>
      <c r="DS115" s="1055"/>
      <c r="DT115" s="1055"/>
      <c r="DU115" s="1056"/>
      <c r="DV115" s="1058" t="s">
        <v>442</v>
      </c>
      <c r="DW115" s="1059"/>
      <c r="DX115" s="1059"/>
      <c r="DY115" s="1059"/>
      <c r="DZ115" s="1060"/>
    </row>
    <row r="116" spans="1:130" s="248" customFormat="1" ht="26.25" customHeight="1" x14ac:dyDescent="0.2">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69</v>
      </c>
      <c r="AB116" s="1055"/>
      <c r="AC116" s="1055"/>
      <c r="AD116" s="1055"/>
      <c r="AE116" s="1056"/>
      <c r="AF116" s="1057">
        <v>9</v>
      </c>
      <c r="AG116" s="1055"/>
      <c r="AH116" s="1055"/>
      <c r="AI116" s="1055"/>
      <c r="AJ116" s="1056"/>
      <c r="AK116" s="1057">
        <v>20</v>
      </c>
      <c r="AL116" s="1055"/>
      <c r="AM116" s="1055"/>
      <c r="AN116" s="1055"/>
      <c r="AO116" s="1056"/>
      <c r="AP116" s="1058">
        <v>0</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442</v>
      </c>
      <c r="BW116" s="1016"/>
      <c r="BX116" s="1016"/>
      <c r="BY116" s="1016"/>
      <c r="BZ116" s="1016"/>
      <c r="CA116" s="1016" t="s">
        <v>440</v>
      </c>
      <c r="CB116" s="1016"/>
      <c r="CC116" s="1016"/>
      <c r="CD116" s="1016"/>
      <c r="CE116" s="1016"/>
      <c r="CF116" s="1010" t="s">
        <v>440</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72475</v>
      </c>
      <c r="DH116" s="1055"/>
      <c r="DI116" s="1055"/>
      <c r="DJ116" s="1055"/>
      <c r="DK116" s="1056"/>
      <c r="DL116" s="1057">
        <v>58382</v>
      </c>
      <c r="DM116" s="1055"/>
      <c r="DN116" s="1055"/>
      <c r="DO116" s="1055"/>
      <c r="DP116" s="1056"/>
      <c r="DQ116" s="1057">
        <v>46996</v>
      </c>
      <c r="DR116" s="1055"/>
      <c r="DS116" s="1055"/>
      <c r="DT116" s="1055"/>
      <c r="DU116" s="1056"/>
      <c r="DV116" s="1058">
        <v>0.2</v>
      </c>
      <c r="DW116" s="1059"/>
      <c r="DX116" s="1059"/>
      <c r="DY116" s="1059"/>
      <c r="DZ116" s="1060"/>
    </row>
    <row r="117" spans="1:130" s="248" customFormat="1" ht="26.25" customHeight="1" x14ac:dyDescent="0.2">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9203600</v>
      </c>
      <c r="AB117" s="1073"/>
      <c r="AC117" s="1073"/>
      <c r="AD117" s="1073"/>
      <c r="AE117" s="1074"/>
      <c r="AF117" s="1075">
        <v>8667383</v>
      </c>
      <c r="AG117" s="1073"/>
      <c r="AH117" s="1073"/>
      <c r="AI117" s="1073"/>
      <c r="AJ117" s="1074"/>
      <c r="AK117" s="1075">
        <v>8498262</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415</v>
      </c>
      <c r="BR117" s="1016"/>
      <c r="BS117" s="1016"/>
      <c r="BT117" s="1016"/>
      <c r="BU117" s="1016"/>
      <c r="BV117" s="1016" t="s">
        <v>415</v>
      </c>
      <c r="BW117" s="1016"/>
      <c r="BX117" s="1016"/>
      <c r="BY117" s="1016"/>
      <c r="BZ117" s="1016"/>
      <c r="CA117" s="1016" t="s">
        <v>415</v>
      </c>
      <c r="CB117" s="1016"/>
      <c r="CC117" s="1016"/>
      <c r="CD117" s="1016"/>
      <c r="CE117" s="1016"/>
      <c r="CF117" s="1010" t="s">
        <v>415</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415</v>
      </c>
      <c r="DW117" s="1059"/>
      <c r="DX117" s="1059"/>
      <c r="DY117" s="1059"/>
      <c r="DZ117" s="1060"/>
    </row>
    <row r="118" spans="1:130" s="248" customFormat="1" ht="26.25" customHeight="1" x14ac:dyDescent="0.2">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305</v>
      </c>
      <c r="AL118" s="981"/>
      <c r="AM118" s="981"/>
      <c r="AN118" s="981"/>
      <c r="AO118" s="982"/>
      <c r="AP118" s="1067" t="s">
        <v>434</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415</v>
      </c>
      <c r="CB118" s="1094"/>
      <c r="CC118" s="1094"/>
      <c r="CD118" s="1094"/>
      <c r="CE118" s="1094"/>
      <c r="CF118" s="1010" t="s">
        <v>415</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415</v>
      </c>
      <c r="DH118" s="1055"/>
      <c r="DI118" s="1055"/>
      <c r="DJ118" s="1055"/>
      <c r="DK118" s="1056"/>
      <c r="DL118" s="1057" t="s">
        <v>415</v>
      </c>
      <c r="DM118" s="1055"/>
      <c r="DN118" s="1055"/>
      <c r="DO118" s="1055"/>
      <c r="DP118" s="1056"/>
      <c r="DQ118" s="1057" t="s">
        <v>415</v>
      </c>
      <c r="DR118" s="1055"/>
      <c r="DS118" s="1055"/>
      <c r="DT118" s="1055"/>
      <c r="DU118" s="1056"/>
      <c r="DV118" s="1058" t="s">
        <v>415</v>
      </c>
      <c r="DW118" s="1059"/>
      <c r="DX118" s="1059"/>
      <c r="DY118" s="1059"/>
      <c r="DZ118" s="1060"/>
    </row>
    <row r="119" spans="1:130" s="248" customFormat="1" ht="26.25" customHeight="1" x14ac:dyDescent="0.2">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415</v>
      </c>
      <c r="AB119" s="988"/>
      <c r="AC119" s="988"/>
      <c r="AD119" s="988"/>
      <c r="AE119" s="989"/>
      <c r="AF119" s="990" t="s">
        <v>415</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466</v>
      </c>
      <c r="BP119" s="1102"/>
      <c r="BQ119" s="1093">
        <v>95280594</v>
      </c>
      <c r="BR119" s="1094"/>
      <c r="BS119" s="1094"/>
      <c r="BT119" s="1094"/>
      <c r="BU119" s="1094"/>
      <c r="BV119" s="1094">
        <v>90899809</v>
      </c>
      <c r="BW119" s="1094"/>
      <c r="BX119" s="1094"/>
      <c r="BY119" s="1094"/>
      <c r="BZ119" s="1094"/>
      <c r="CA119" s="1094">
        <v>86969513</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415</v>
      </c>
      <c r="DH119" s="1080"/>
      <c r="DI119" s="1080"/>
      <c r="DJ119" s="1080"/>
      <c r="DK119" s="1081"/>
      <c r="DL119" s="1079" t="s">
        <v>415</v>
      </c>
      <c r="DM119" s="1080"/>
      <c r="DN119" s="1080"/>
      <c r="DO119" s="1080"/>
      <c r="DP119" s="1081"/>
      <c r="DQ119" s="1079" t="s">
        <v>415</v>
      </c>
      <c r="DR119" s="1080"/>
      <c r="DS119" s="1080"/>
      <c r="DT119" s="1080"/>
      <c r="DU119" s="1081"/>
      <c r="DV119" s="1082" t="s">
        <v>130</v>
      </c>
      <c r="DW119" s="1083"/>
      <c r="DX119" s="1083"/>
      <c r="DY119" s="1083"/>
      <c r="DZ119" s="1084"/>
    </row>
    <row r="120" spans="1:130" s="248" customFormat="1" ht="26.25" customHeight="1" x14ac:dyDescent="0.2">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415</v>
      </c>
      <c r="AB120" s="1055"/>
      <c r="AC120" s="1055"/>
      <c r="AD120" s="1055"/>
      <c r="AE120" s="1056"/>
      <c r="AF120" s="1057" t="s">
        <v>130</v>
      </c>
      <c r="AG120" s="1055"/>
      <c r="AH120" s="1055"/>
      <c r="AI120" s="1055"/>
      <c r="AJ120" s="1056"/>
      <c r="AK120" s="1057" t="s">
        <v>415</v>
      </c>
      <c r="AL120" s="1055"/>
      <c r="AM120" s="1055"/>
      <c r="AN120" s="1055"/>
      <c r="AO120" s="1056"/>
      <c r="AP120" s="1058" t="s">
        <v>130</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12750474</v>
      </c>
      <c r="BR120" s="1023"/>
      <c r="BS120" s="1023"/>
      <c r="BT120" s="1023"/>
      <c r="BU120" s="1023"/>
      <c r="BV120" s="1023">
        <v>11862335</v>
      </c>
      <c r="BW120" s="1023"/>
      <c r="BX120" s="1023"/>
      <c r="BY120" s="1023"/>
      <c r="BZ120" s="1023"/>
      <c r="CA120" s="1023">
        <v>10218185</v>
      </c>
      <c r="CB120" s="1023"/>
      <c r="CC120" s="1023"/>
      <c r="CD120" s="1023"/>
      <c r="CE120" s="1023"/>
      <c r="CF120" s="1037">
        <v>50.6</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t="s">
        <v>415</v>
      </c>
      <c r="DH120" s="1023"/>
      <c r="DI120" s="1023"/>
      <c r="DJ120" s="1023"/>
      <c r="DK120" s="1023"/>
      <c r="DL120" s="1023" t="s">
        <v>130</v>
      </c>
      <c r="DM120" s="1023"/>
      <c r="DN120" s="1023"/>
      <c r="DO120" s="1023"/>
      <c r="DP120" s="1023"/>
      <c r="DQ120" s="1023">
        <v>17942044</v>
      </c>
      <c r="DR120" s="1023"/>
      <c r="DS120" s="1023"/>
      <c r="DT120" s="1023"/>
      <c r="DU120" s="1023"/>
      <c r="DV120" s="1024">
        <v>88.8</v>
      </c>
      <c r="DW120" s="1024"/>
      <c r="DX120" s="1024"/>
      <c r="DY120" s="1024"/>
      <c r="DZ120" s="1025"/>
    </row>
    <row r="121" spans="1:130" s="248" customFormat="1" ht="26.25" customHeight="1" x14ac:dyDescent="0.2">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415</v>
      </c>
      <c r="AB121" s="1055"/>
      <c r="AC121" s="1055"/>
      <c r="AD121" s="1055"/>
      <c r="AE121" s="1056"/>
      <c r="AF121" s="1057" t="s">
        <v>415</v>
      </c>
      <c r="AG121" s="1055"/>
      <c r="AH121" s="1055"/>
      <c r="AI121" s="1055"/>
      <c r="AJ121" s="1056"/>
      <c r="AK121" s="1057" t="s">
        <v>415</v>
      </c>
      <c r="AL121" s="1055"/>
      <c r="AM121" s="1055"/>
      <c r="AN121" s="1055"/>
      <c r="AO121" s="1056"/>
      <c r="AP121" s="1058" t="s">
        <v>415</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845163</v>
      </c>
      <c r="BR121" s="1016"/>
      <c r="BS121" s="1016"/>
      <c r="BT121" s="1016"/>
      <c r="BU121" s="1016"/>
      <c r="BV121" s="1016">
        <v>763922</v>
      </c>
      <c r="BW121" s="1016"/>
      <c r="BX121" s="1016"/>
      <c r="BY121" s="1016"/>
      <c r="BZ121" s="1016"/>
      <c r="CA121" s="1016">
        <v>731224</v>
      </c>
      <c r="CB121" s="1016"/>
      <c r="CC121" s="1016"/>
      <c r="CD121" s="1016"/>
      <c r="CE121" s="1016"/>
      <c r="CF121" s="1010">
        <v>3.6</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7866362</v>
      </c>
      <c r="DH121" s="1016"/>
      <c r="DI121" s="1016"/>
      <c r="DJ121" s="1016"/>
      <c r="DK121" s="1016"/>
      <c r="DL121" s="1016">
        <v>7695188</v>
      </c>
      <c r="DM121" s="1016"/>
      <c r="DN121" s="1016"/>
      <c r="DO121" s="1016"/>
      <c r="DP121" s="1016"/>
      <c r="DQ121" s="1016">
        <v>7394141</v>
      </c>
      <c r="DR121" s="1016"/>
      <c r="DS121" s="1016"/>
      <c r="DT121" s="1016"/>
      <c r="DU121" s="1016"/>
      <c r="DV121" s="1017">
        <v>36.6</v>
      </c>
      <c r="DW121" s="1017"/>
      <c r="DX121" s="1017"/>
      <c r="DY121" s="1017"/>
      <c r="DZ121" s="1018"/>
    </row>
    <row r="122" spans="1:130" s="248" customFormat="1" ht="26.25" customHeight="1" x14ac:dyDescent="0.2">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415</v>
      </c>
      <c r="AB122" s="1055"/>
      <c r="AC122" s="1055"/>
      <c r="AD122" s="1055"/>
      <c r="AE122" s="1056"/>
      <c r="AF122" s="1057" t="s">
        <v>415</v>
      </c>
      <c r="AG122" s="1055"/>
      <c r="AH122" s="1055"/>
      <c r="AI122" s="1055"/>
      <c r="AJ122" s="1056"/>
      <c r="AK122" s="1057" t="s">
        <v>130</v>
      </c>
      <c r="AL122" s="1055"/>
      <c r="AM122" s="1055"/>
      <c r="AN122" s="1055"/>
      <c r="AO122" s="1056"/>
      <c r="AP122" s="1058" t="s">
        <v>415</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55769239</v>
      </c>
      <c r="BR122" s="1094"/>
      <c r="BS122" s="1094"/>
      <c r="BT122" s="1094"/>
      <c r="BU122" s="1094"/>
      <c r="BV122" s="1094">
        <v>52892792</v>
      </c>
      <c r="BW122" s="1094"/>
      <c r="BX122" s="1094"/>
      <c r="BY122" s="1094"/>
      <c r="BZ122" s="1094"/>
      <c r="CA122" s="1094">
        <v>48758134</v>
      </c>
      <c r="CB122" s="1094"/>
      <c r="CC122" s="1094"/>
      <c r="CD122" s="1094"/>
      <c r="CE122" s="1094"/>
      <c r="CF122" s="1114">
        <v>241.4</v>
      </c>
      <c r="CG122" s="1115"/>
      <c r="CH122" s="1115"/>
      <c r="CI122" s="1115"/>
      <c r="CJ122" s="1115"/>
      <c r="CK122" s="1106"/>
      <c r="CL122" s="1107"/>
      <c r="CM122" s="1107"/>
      <c r="CN122" s="1107"/>
      <c r="CO122" s="1108"/>
      <c r="CP122" s="1116" t="s">
        <v>405</v>
      </c>
      <c r="CQ122" s="1117"/>
      <c r="CR122" s="1117"/>
      <c r="CS122" s="1117"/>
      <c r="CT122" s="1117"/>
      <c r="CU122" s="1117"/>
      <c r="CV122" s="1117"/>
      <c r="CW122" s="1117"/>
      <c r="CX122" s="1117"/>
      <c r="CY122" s="1117"/>
      <c r="CZ122" s="1117"/>
      <c r="DA122" s="1117"/>
      <c r="DB122" s="1117"/>
      <c r="DC122" s="1117"/>
      <c r="DD122" s="1117"/>
      <c r="DE122" s="1117"/>
      <c r="DF122" s="1118"/>
      <c r="DG122" s="1015">
        <v>124253</v>
      </c>
      <c r="DH122" s="1016"/>
      <c r="DI122" s="1016"/>
      <c r="DJ122" s="1016"/>
      <c r="DK122" s="1016"/>
      <c r="DL122" s="1016">
        <v>96386</v>
      </c>
      <c r="DM122" s="1016"/>
      <c r="DN122" s="1016"/>
      <c r="DO122" s="1016"/>
      <c r="DP122" s="1016"/>
      <c r="DQ122" s="1016">
        <v>68830</v>
      </c>
      <c r="DR122" s="1016"/>
      <c r="DS122" s="1016"/>
      <c r="DT122" s="1016"/>
      <c r="DU122" s="1016"/>
      <c r="DV122" s="1017">
        <v>0.3</v>
      </c>
      <c r="DW122" s="1017"/>
      <c r="DX122" s="1017"/>
      <c r="DY122" s="1017"/>
      <c r="DZ122" s="1018"/>
    </row>
    <row r="123" spans="1:130" s="248" customFormat="1" ht="26.25" customHeight="1" x14ac:dyDescent="0.2">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13991</v>
      </c>
      <c r="AB123" s="1055"/>
      <c r="AC123" s="1055"/>
      <c r="AD123" s="1055"/>
      <c r="AE123" s="1056"/>
      <c r="AF123" s="1057">
        <v>13295</v>
      </c>
      <c r="AG123" s="1055"/>
      <c r="AH123" s="1055"/>
      <c r="AI123" s="1055"/>
      <c r="AJ123" s="1056"/>
      <c r="AK123" s="1057">
        <v>13100</v>
      </c>
      <c r="AL123" s="1055"/>
      <c r="AM123" s="1055"/>
      <c r="AN123" s="1055"/>
      <c r="AO123" s="1056"/>
      <c r="AP123" s="1058">
        <v>0.1</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476</v>
      </c>
      <c r="BP123" s="1102"/>
      <c r="BQ123" s="1161">
        <v>69364876</v>
      </c>
      <c r="BR123" s="1162"/>
      <c r="BS123" s="1162"/>
      <c r="BT123" s="1162"/>
      <c r="BU123" s="1162"/>
      <c r="BV123" s="1162">
        <v>65519049</v>
      </c>
      <c r="BW123" s="1162"/>
      <c r="BX123" s="1162"/>
      <c r="BY123" s="1162"/>
      <c r="BZ123" s="1162"/>
      <c r="CA123" s="1162">
        <v>59707543</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v>22500</v>
      </c>
      <c r="DM123" s="1055"/>
      <c r="DN123" s="1055"/>
      <c r="DO123" s="1055"/>
      <c r="DP123" s="1056"/>
      <c r="DQ123" s="1057">
        <v>48988</v>
      </c>
      <c r="DR123" s="1055"/>
      <c r="DS123" s="1055"/>
      <c r="DT123" s="1055"/>
      <c r="DU123" s="1056"/>
      <c r="DV123" s="1058">
        <v>0.2</v>
      </c>
      <c r="DW123" s="1059"/>
      <c r="DX123" s="1059"/>
      <c r="DY123" s="1059"/>
      <c r="DZ123" s="1060"/>
    </row>
    <row r="124" spans="1:130" s="248" customFormat="1" ht="26.25" customHeight="1" thickBot="1" x14ac:dyDescent="0.25">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415</v>
      </c>
      <c r="AB124" s="1055"/>
      <c r="AC124" s="1055"/>
      <c r="AD124" s="1055"/>
      <c r="AE124" s="1056"/>
      <c r="AF124" s="1057" t="s">
        <v>415</v>
      </c>
      <c r="AG124" s="1055"/>
      <c r="AH124" s="1055"/>
      <c r="AI124" s="1055"/>
      <c r="AJ124" s="1056"/>
      <c r="AK124" s="1057" t="s">
        <v>415</v>
      </c>
      <c r="AL124" s="1055"/>
      <c r="AM124" s="1055"/>
      <c r="AN124" s="1055"/>
      <c r="AO124" s="1056"/>
      <c r="AP124" s="1058" t="s">
        <v>130</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127.4</v>
      </c>
      <c r="BR124" s="1124"/>
      <c r="BS124" s="1124"/>
      <c r="BT124" s="1124"/>
      <c r="BU124" s="1124"/>
      <c r="BV124" s="1124">
        <v>127.6</v>
      </c>
      <c r="BW124" s="1124"/>
      <c r="BX124" s="1124"/>
      <c r="BY124" s="1124"/>
      <c r="BZ124" s="1124"/>
      <c r="CA124" s="1124">
        <v>134.9</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v>19713970</v>
      </c>
      <c r="DH124" s="1080"/>
      <c r="DI124" s="1080"/>
      <c r="DJ124" s="1080"/>
      <c r="DK124" s="1081"/>
      <c r="DL124" s="1079">
        <v>18894872</v>
      </c>
      <c r="DM124" s="1080"/>
      <c r="DN124" s="1080"/>
      <c r="DO124" s="1080"/>
      <c r="DP124" s="1081"/>
      <c r="DQ124" s="1079" t="s">
        <v>415</v>
      </c>
      <c r="DR124" s="1080"/>
      <c r="DS124" s="1080"/>
      <c r="DT124" s="1080"/>
      <c r="DU124" s="1081"/>
      <c r="DV124" s="1082" t="s">
        <v>130</v>
      </c>
      <c r="DW124" s="1083"/>
      <c r="DX124" s="1083"/>
      <c r="DY124" s="1083"/>
      <c r="DZ124" s="1084"/>
    </row>
    <row r="125" spans="1:130" s="248" customFormat="1" ht="26.25" customHeight="1" x14ac:dyDescent="0.2">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415</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415</v>
      </c>
      <c r="DM125" s="1023"/>
      <c r="DN125" s="1023"/>
      <c r="DO125" s="1023"/>
      <c r="DP125" s="1023"/>
      <c r="DQ125" s="1023" t="s">
        <v>130</v>
      </c>
      <c r="DR125" s="1023"/>
      <c r="DS125" s="1023"/>
      <c r="DT125" s="1023"/>
      <c r="DU125" s="1023"/>
      <c r="DV125" s="1024" t="s">
        <v>415</v>
      </c>
      <c r="DW125" s="1024"/>
      <c r="DX125" s="1024"/>
      <c r="DY125" s="1024"/>
      <c r="DZ125" s="1025"/>
    </row>
    <row r="126" spans="1:130" s="248" customFormat="1" ht="26.25" customHeight="1" thickBot="1" x14ac:dyDescent="0.25">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415</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415</v>
      </c>
      <c r="DW126" s="1017"/>
      <c r="DX126" s="1017"/>
      <c r="DY126" s="1017"/>
      <c r="DZ126" s="1018"/>
    </row>
    <row r="127" spans="1:130" s="248" customFormat="1" ht="26.25" customHeight="1" x14ac:dyDescent="0.2">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1255</v>
      </c>
      <c r="AB127" s="1055"/>
      <c r="AC127" s="1055"/>
      <c r="AD127" s="1055"/>
      <c r="AE127" s="1056"/>
      <c r="AF127" s="1057">
        <v>1491</v>
      </c>
      <c r="AG127" s="1055"/>
      <c r="AH127" s="1055"/>
      <c r="AI127" s="1055"/>
      <c r="AJ127" s="1056"/>
      <c r="AK127" s="1057">
        <v>1309</v>
      </c>
      <c r="AL127" s="1055"/>
      <c r="AM127" s="1055"/>
      <c r="AN127" s="1055"/>
      <c r="AO127" s="1056"/>
      <c r="AP127" s="1058">
        <v>0</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415</v>
      </c>
      <c r="DM127" s="1016"/>
      <c r="DN127" s="1016"/>
      <c r="DO127" s="1016"/>
      <c r="DP127" s="1016"/>
      <c r="DQ127" s="1016" t="s">
        <v>415</v>
      </c>
      <c r="DR127" s="1016"/>
      <c r="DS127" s="1016"/>
      <c r="DT127" s="1016"/>
      <c r="DU127" s="1016"/>
      <c r="DV127" s="1017" t="s">
        <v>130</v>
      </c>
      <c r="DW127" s="1017"/>
      <c r="DX127" s="1017"/>
      <c r="DY127" s="1017"/>
      <c r="DZ127" s="1018"/>
    </row>
    <row r="128" spans="1:130" s="248" customFormat="1" ht="26.25" customHeight="1" thickBot="1" x14ac:dyDescent="0.25">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156814</v>
      </c>
      <c r="AB128" s="1144"/>
      <c r="AC128" s="1144"/>
      <c r="AD128" s="1144"/>
      <c r="AE128" s="1145"/>
      <c r="AF128" s="1146">
        <v>151235</v>
      </c>
      <c r="AG128" s="1144"/>
      <c r="AH128" s="1144"/>
      <c r="AI128" s="1144"/>
      <c r="AJ128" s="1145"/>
      <c r="AK128" s="1146">
        <v>127496</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415</v>
      </c>
      <c r="BG128" s="1151"/>
      <c r="BH128" s="1151"/>
      <c r="BI128" s="1151"/>
      <c r="BJ128" s="1151"/>
      <c r="BK128" s="1151"/>
      <c r="BL128" s="1152"/>
      <c r="BM128" s="1150">
        <v>12.01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130</v>
      </c>
      <c r="DR128" s="1136"/>
      <c r="DS128" s="1136"/>
      <c r="DT128" s="1136"/>
      <c r="DU128" s="1136"/>
      <c r="DV128" s="1137" t="s">
        <v>415</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26668527</v>
      </c>
      <c r="AB129" s="1055"/>
      <c r="AC129" s="1055"/>
      <c r="AD129" s="1055"/>
      <c r="AE129" s="1056"/>
      <c r="AF129" s="1057">
        <v>25879829</v>
      </c>
      <c r="AG129" s="1055"/>
      <c r="AH129" s="1055"/>
      <c r="AI129" s="1055"/>
      <c r="AJ129" s="1056"/>
      <c r="AK129" s="1057">
        <v>26167516</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130</v>
      </c>
      <c r="BG129" s="1165"/>
      <c r="BH129" s="1165"/>
      <c r="BI129" s="1165"/>
      <c r="BJ129" s="1165"/>
      <c r="BK129" s="1165"/>
      <c r="BL129" s="1166"/>
      <c r="BM129" s="1164">
        <v>17.010000000000002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6330979</v>
      </c>
      <c r="AB130" s="1055"/>
      <c r="AC130" s="1055"/>
      <c r="AD130" s="1055"/>
      <c r="AE130" s="1056"/>
      <c r="AF130" s="1057">
        <v>6002265</v>
      </c>
      <c r="AG130" s="1055"/>
      <c r="AH130" s="1055"/>
      <c r="AI130" s="1055"/>
      <c r="AJ130" s="1056"/>
      <c r="AK130" s="1057">
        <v>5971386</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12.6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20337548</v>
      </c>
      <c r="AB131" s="1080"/>
      <c r="AC131" s="1080"/>
      <c r="AD131" s="1080"/>
      <c r="AE131" s="1081"/>
      <c r="AF131" s="1079">
        <v>19877564</v>
      </c>
      <c r="AG131" s="1080"/>
      <c r="AH131" s="1080"/>
      <c r="AI131" s="1080"/>
      <c r="AJ131" s="1081"/>
      <c r="AK131" s="1079">
        <v>20196130</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134.9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13.35365994</v>
      </c>
      <c r="AB132" s="1196"/>
      <c r="AC132" s="1196"/>
      <c r="AD132" s="1196"/>
      <c r="AE132" s="1197"/>
      <c r="AF132" s="1198">
        <v>12.6468364</v>
      </c>
      <c r="AG132" s="1196"/>
      <c r="AH132" s="1196"/>
      <c r="AI132" s="1196"/>
      <c r="AJ132" s="1197"/>
      <c r="AK132" s="1198">
        <v>11.88039491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13.6</v>
      </c>
      <c r="AB133" s="1179"/>
      <c r="AC133" s="1179"/>
      <c r="AD133" s="1179"/>
      <c r="AE133" s="1180"/>
      <c r="AF133" s="1178">
        <v>13.6</v>
      </c>
      <c r="AG133" s="1179"/>
      <c r="AH133" s="1179"/>
      <c r="AI133" s="1179"/>
      <c r="AJ133" s="1180"/>
      <c r="AK133" s="1178">
        <v>12.6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69TdXQ/dLfCHMV3MugegVvURliIfWEEbUd1N2IB16MCmLW+Y1zUCSD8EnVg0oMaoEWlqXhMGIiLN8o3U4TQGA==" saltValue="dmRSUmplEMthVcdkZEd0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6hf/JsF4Y/l78xA4z7b6Kf0HFydfeBSgVU3ukd8J64vFpW4k4LGlLGBsW3BtuzhUzzfl1ZOALXq1VDflPEdlg==" saltValue="QxKlgTQe4GmEkxmpcPRc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o0zRBywKnI8LE43d9aRn3+kYKMtjnpuVOQ9NsmbKwNtTWaZ7A4nNnVoYcq9hj/dy6pMxbos4fhYDAWikZ8tXA==" saltValue="Cw00db1KSNVWFGFDYM84N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7902491</v>
      </c>
      <c r="AP9" s="314">
        <v>148949</v>
      </c>
      <c r="AQ9" s="315">
        <v>81198</v>
      </c>
      <c r="AR9" s="316">
        <v>83.4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31332</v>
      </c>
      <c r="AP10" s="317">
        <v>591</v>
      </c>
      <c r="AQ10" s="318">
        <v>5531</v>
      </c>
      <c r="AR10" s="319">
        <v>-89.3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v>129938</v>
      </c>
      <c r="AP11" s="317">
        <v>2449</v>
      </c>
      <c r="AQ11" s="318">
        <v>1383</v>
      </c>
      <c r="AR11" s="319">
        <v>77.099999999999994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515</v>
      </c>
      <c r="AP12" s="317" t="s">
        <v>515</v>
      </c>
      <c r="AQ12" s="318">
        <v>8</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304857</v>
      </c>
      <c r="AP13" s="317">
        <v>5746</v>
      </c>
      <c r="AQ13" s="318">
        <v>2870</v>
      </c>
      <c r="AR13" s="319">
        <v>100.2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150153</v>
      </c>
      <c r="AP14" s="317">
        <v>2830</v>
      </c>
      <c r="AQ14" s="318">
        <v>1754</v>
      </c>
      <c r="AR14" s="319">
        <v>61.3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-649433</v>
      </c>
      <c r="AP15" s="317">
        <v>-12241</v>
      </c>
      <c r="AQ15" s="318">
        <v>-6387</v>
      </c>
      <c r="AR15" s="319">
        <v>91.7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7869338</v>
      </c>
      <c r="AP16" s="317">
        <v>148324</v>
      </c>
      <c r="AQ16" s="318">
        <v>86357</v>
      </c>
      <c r="AR16" s="319">
        <v>71.8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16.3</v>
      </c>
      <c r="AP21" s="331">
        <v>8.1999999999999993</v>
      </c>
      <c r="AQ21" s="332">
        <v>8.1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91.9</v>
      </c>
      <c r="AP22" s="336">
        <v>98</v>
      </c>
      <c r="AQ22" s="337">
        <v>-6.1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6667668</v>
      </c>
      <c r="AP32" s="345">
        <v>125675</v>
      </c>
      <c r="AQ32" s="346">
        <v>54377</v>
      </c>
      <c r="AR32" s="347">
        <v>131.1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515</v>
      </c>
      <c r="AP34" s="345" t="s">
        <v>515</v>
      </c>
      <c r="AQ34" s="346">
        <v>3</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1816165</v>
      </c>
      <c r="AP35" s="345">
        <v>34232</v>
      </c>
      <c r="AQ35" s="346">
        <v>13654</v>
      </c>
      <c r="AR35" s="347">
        <v>150.69999999999999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t="s">
        <v>515</v>
      </c>
      <c r="AP36" s="345" t="s">
        <v>515</v>
      </c>
      <c r="AQ36" s="346">
        <v>1462</v>
      </c>
      <c r="AR36" s="347" t="s">
        <v>515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14409</v>
      </c>
      <c r="AP37" s="345">
        <v>272</v>
      </c>
      <c r="AQ37" s="346">
        <v>670</v>
      </c>
      <c r="AR37" s="347">
        <v>-59.4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v>20</v>
      </c>
      <c r="AP38" s="348">
        <v>0</v>
      </c>
      <c r="AQ38" s="349">
        <v>1</v>
      </c>
      <c r="AR38" s="337">
        <v>-100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-127496</v>
      </c>
      <c r="AP39" s="345">
        <v>-2403</v>
      </c>
      <c r="AQ39" s="346">
        <v>-4140</v>
      </c>
      <c r="AR39" s="347">
        <v>-42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-5971386</v>
      </c>
      <c r="AP40" s="345">
        <v>-112551</v>
      </c>
      <c r="AQ40" s="346">
        <v>-48517</v>
      </c>
      <c r="AR40" s="347">
        <v>132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2399380</v>
      </c>
      <c r="AP41" s="345">
        <v>45224</v>
      </c>
      <c r="AQ41" s="346">
        <v>17509</v>
      </c>
      <c r="AR41" s="347">
        <v>158.30000000000001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7201182</v>
      </c>
      <c r="AN51" s="367">
        <v>125303</v>
      </c>
      <c r="AO51" s="368">
        <v>-9.4</v>
      </c>
      <c r="AP51" s="369">
        <v>67319</v>
      </c>
      <c r="AQ51" s="370">
        <v>-27</v>
      </c>
      <c r="AR51" s="371">
        <v>17.600000000000001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5208650</v>
      </c>
      <c r="AN52" s="375">
        <v>90633</v>
      </c>
      <c r="AO52" s="376">
        <v>-10.1</v>
      </c>
      <c r="AP52" s="377">
        <v>38101</v>
      </c>
      <c r="AQ52" s="378">
        <v>2.4</v>
      </c>
      <c r="AR52" s="379">
        <v>-12.5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8419043</v>
      </c>
      <c r="AN53" s="367">
        <v>148983</v>
      </c>
      <c r="AO53" s="368">
        <v>18.899999999999999</v>
      </c>
      <c r="AP53" s="369">
        <v>70615</v>
      </c>
      <c r="AQ53" s="370">
        <v>4.9000000000000004</v>
      </c>
      <c r="AR53" s="371">
        <v>14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6487106</v>
      </c>
      <c r="AN54" s="375">
        <v>114796</v>
      </c>
      <c r="AO54" s="376">
        <v>26.7</v>
      </c>
      <c r="AP54" s="377">
        <v>37382</v>
      </c>
      <c r="AQ54" s="378">
        <v>-1.9</v>
      </c>
      <c r="AR54" s="379">
        <v>28.6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7280112</v>
      </c>
      <c r="AN55" s="367">
        <v>131569</v>
      </c>
      <c r="AO55" s="368">
        <v>-11.7</v>
      </c>
      <c r="AP55" s="369">
        <v>69185</v>
      </c>
      <c r="AQ55" s="370">
        <v>-2</v>
      </c>
      <c r="AR55" s="371">
        <v>-9.6999999999999993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5155488</v>
      </c>
      <c r="AN56" s="375">
        <v>93172</v>
      </c>
      <c r="AO56" s="376">
        <v>-18.8</v>
      </c>
      <c r="AP56" s="377">
        <v>38519</v>
      </c>
      <c r="AQ56" s="378">
        <v>3</v>
      </c>
      <c r="AR56" s="379">
        <v>-21.8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5102793</v>
      </c>
      <c r="AN57" s="367">
        <v>94222</v>
      </c>
      <c r="AO57" s="368">
        <v>-28.4</v>
      </c>
      <c r="AP57" s="369">
        <v>70166</v>
      </c>
      <c r="AQ57" s="370">
        <v>1.4</v>
      </c>
      <c r="AR57" s="371">
        <v>-29.8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2725521</v>
      </c>
      <c r="AN58" s="375">
        <v>50326</v>
      </c>
      <c r="AO58" s="376">
        <v>-46</v>
      </c>
      <c r="AP58" s="377">
        <v>36115</v>
      </c>
      <c r="AQ58" s="378">
        <v>-6.2</v>
      </c>
      <c r="AR58" s="379">
        <v>-39.799999999999997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5955622</v>
      </c>
      <c r="AN59" s="367">
        <v>112254</v>
      </c>
      <c r="AO59" s="368">
        <v>19.100000000000001</v>
      </c>
      <c r="AP59" s="369">
        <v>70329</v>
      </c>
      <c r="AQ59" s="370">
        <v>0.2</v>
      </c>
      <c r="AR59" s="371">
        <v>18.899999999999999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3688615</v>
      </c>
      <c r="AN60" s="375">
        <v>69524</v>
      </c>
      <c r="AO60" s="376">
        <v>38.1</v>
      </c>
      <c r="AP60" s="377">
        <v>39403</v>
      </c>
      <c r="AQ60" s="378">
        <v>9.1</v>
      </c>
      <c r="AR60" s="379">
        <v>29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6791750</v>
      </c>
      <c r="AN61" s="382">
        <v>122466</v>
      </c>
      <c r="AO61" s="383">
        <v>-2.2999999999999998</v>
      </c>
      <c r="AP61" s="384">
        <v>69523</v>
      </c>
      <c r="AQ61" s="385">
        <v>-4.5</v>
      </c>
      <c r="AR61" s="371">
        <v>2.2000000000000002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4653076</v>
      </c>
      <c r="AN62" s="375">
        <v>83690</v>
      </c>
      <c r="AO62" s="376">
        <v>-2</v>
      </c>
      <c r="AP62" s="377">
        <v>37904</v>
      </c>
      <c r="AQ62" s="378">
        <v>1.3</v>
      </c>
      <c r="AR62" s="379">
        <v>-3.3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nxHGxjkAv/7VTzdYX5NgSVaNGftkdCUg43vT+UB8Her51hxdq1CqPyCtZby/7LzipEKe+CQnOOYKRRuRBRzGRw==" saltValue="sO8I3BzEXhzx5mmacT5ST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QXfAx7UoJm8GHCpEwaFeA9IqSHZgRylQBWr62KNpFfTFrOuDf85hWUXI0RCmlEHuHPEP4E/o+O87GusdiMKZkw==" saltValue="RzyDXdI97/6UCgxxc8w2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6SRdINcLoPFWIAYlOsDYMbfLk9aCbUWTuvkC7bJ2iTBA8txlu/igs6FpI8jpGkMRzGQ5phWWWqQDLufv6I4x0g==" saltValue="kRczaBDtDg/w6Me+9orA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8" t="s">
        <v>3</v>
      </c>
      <c r="D47" s="1238"/>
      <c r="E47" s="1239"/>
      <c r="F47" s="11">
        <v>33.869999999999997</v>
      </c>
      <c r="G47" s="12">
        <v>26.43</v>
      </c>
      <c r="H47" s="12">
        <v>29.02</v>
      </c>
      <c r="I47" s="12">
        <v>28.06</v>
      </c>
      <c r="J47" s="13">
        <v>23.24</v>
      </c>
    </row>
    <row r="48" spans="2:10" ht="57.75" customHeight="1" x14ac:dyDescent="0.2">
      <c r="B48" s="14"/>
      <c r="C48" s="1240" t="s">
        <v>4</v>
      </c>
      <c r="D48" s="1240"/>
      <c r="E48" s="1241"/>
      <c r="F48" s="15">
        <v>3.6</v>
      </c>
      <c r="G48" s="16">
        <v>5.15</v>
      </c>
      <c r="H48" s="16">
        <v>4.3600000000000003</v>
      </c>
      <c r="I48" s="16">
        <v>5.22</v>
      </c>
      <c r="J48" s="17">
        <v>4.68</v>
      </c>
    </row>
    <row r="49" spans="2:10" ht="57.75" customHeight="1" thickBot="1" x14ac:dyDescent="0.25">
      <c r="B49" s="18"/>
      <c r="C49" s="1242" t="s">
        <v>5</v>
      </c>
      <c r="D49" s="1242"/>
      <c r="E49" s="1243"/>
      <c r="F49" s="19">
        <v>2.36</v>
      </c>
      <c r="G49" s="20" t="s">
        <v>561</v>
      </c>
      <c r="H49" s="20">
        <v>1.23</v>
      </c>
      <c r="I49" s="20" t="s">
        <v>562</v>
      </c>
      <c r="J49" s="21" t="s">
        <v>563</v>
      </c>
    </row>
    <row r="50" spans="2:10" ht="13.5" customHeight="1" x14ac:dyDescent="0.2"/>
  </sheetData>
  <sheetProtection algorithmName="SHA-512" hashValue="aFzcReQX4MAqYwd0gLXrSSsQGRkMJsllqb6nJrffLfkgh+d74+XBXrwy+V6gDeNmCoJ/dRJL8nnc5YYS9SO0IQ==" saltValue="EraAgY3tiJAP/pctNFRp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2022-03-15T02:11:58Z</cp:lastPrinted>
  <dcterms:created xsi:type="dcterms:W3CDTF">2022-02-02T04:46:02Z</dcterms:created>
  <dcterms:modified xsi:type="dcterms:W3CDTF">2022-09-21T01:22:37Z</dcterms:modified>
  <cp:category/>
</cp:coreProperties>
</file>