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8.145.20\gesuidou\下水道課\下水道総務係\経営比較分析表\R4年度（R3年度分）\R5.1.19_提出\"/>
    </mc:Choice>
  </mc:AlternateContent>
  <workbookProtection workbookAlgorithmName="SHA-512" workbookHashValue="YE9p/C4BkcoQ9NLyQ1yYdjOmsUb0i9gW32xD0hwwjBdQupEiIFujfcY31XiiCYP8Fz1C2DEopIeev447ib2LBQ==" workbookSaltValue="xuII/fXXA8iyaOlvMk/w/A=="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AL10" i="4"/>
  <c r="AD10" i="4"/>
  <c r="P10" i="4"/>
  <c r="I10" i="4"/>
  <c r="B10" i="4"/>
  <c r="AT8" i="4"/>
  <c r="AL8" i="4"/>
  <c r="P8" i="4"/>
  <c r="I8" i="4"/>
</calcChain>
</file>

<file path=xl/sharedStrings.xml><?xml version="1.0" encoding="utf-8"?>
<sst xmlns="http://schemas.openxmlformats.org/spreadsheetml/2006/main" count="297" uniqueCount="119">
  <si>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</si>
  <si>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</si>
  <si>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</si>
  <si>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</si>
  <si>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</si>
  <si>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</si>
  <si>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</si>
  <si>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</si>
  <si>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</si>
  <si>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</si>
  <si>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</si>
  <si>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</si>
  <si>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</si>
  <si>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</si>
  <si>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</si>
  <si>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</si>
  <si>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</si>
  <si>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</si>
  <si>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</si>
  <si>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</si>
  <si>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</si>
  <si>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</si>
  <si>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</si>
  <si>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</si>
  <si>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</si>
  <si>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</si>
  <si>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</si>
  <si>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</si>
  <si>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</si>
  <si>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</si>
  <si>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</si>
  <si>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</si>
  <si>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</si>
  <si>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</si>
  <si>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</si>
  <si>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</si>
  <si>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</si>
  <si>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</si>
  <si>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</si>
  <si>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</si>
  <si>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</si>
  <si>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</si>
  <si>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</si>
  <si>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</si>
  <si>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</si>
  <si>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</si>
  <si>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</si>
  <si>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</si>
  <si>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</si>
  <si>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</si>
  <si>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</si>
  <si>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</si>
  <si>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</si>
  <si>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</si>
  <si>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</si>
  <si>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</si>
  <si>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</si>
  <si>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</si>
  <si>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</si>
  <si>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</si>
  <si>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</si>
  <si>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</si>
  <si>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</si>
  <si>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</si>
  <si>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</si>
  <si>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</si>
  <si>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</si>
  <si>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</si>
  <si>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</si>
  <si>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</si>
  <si>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</si>
  <si>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</si>
  <si>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</si>
  <si>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</si>
  <si>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</si>
  <si>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</si>
  <si>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</si>
  <si>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</si>
  <si>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</si>
  <si>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</si>
  <si>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</si>
  <si>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</si>
  <si>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</si>
  <si>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</si>
  <si>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</si>
  <si>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</si>
  <si>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</si>
  <si>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</si>
  <si>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</si>
  <si>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</si>
  <si>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</si>
  <si>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</si>
  <si>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</si>
  <si>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</si>
  <si>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</si>
  <si>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</si>
  <si>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</si>
  <si>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</si>
  <si>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</si>
  <si>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</si>
  <si>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</si>
  <si>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</si>
  <si>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</si>
  <si>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</si>
  <si>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</si>
  <si>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</si>
  <si>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</si>
  <si>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</si>
  <si>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</si>
  <si>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</si>
  <si>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</si>
  <si>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</si>
  <si>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</si>
  <si>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</si>
  <si>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</si>
  <si>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</si>
  <si>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有形固定資産減価償却率は平均より低くなっているが、機械設備等で修理しながら利用している資産もある。管渠については、当面更新の必要はない。
　今後は施設及び管渠の老朽化に備え、ストックマネジメント等の改築・更新の財源確保が必要になる。
　</t>
    <rPh sb="13" eb="15">
      <t>ヘイキン</t>
    </rPh>
    <rPh sb="32" eb="34">
      <t>シュウリ</t>
    </rPh>
    <rPh sb="50" eb="52">
      <t>カンキョ</t>
    </rPh>
    <rPh sb="58" eb="62">
      <t>トウメンコウシン</t>
    </rPh>
    <rPh sb="63" eb="65">
      <t>ヒツヨウ</t>
    </rPh>
    <phoneticPr fontId="4"/>
  </si>
  <si>
    <t>　令和2年4月1日より企業会計へ移行しました。
　特定環境保全公共下水道事業では相川処理区、小木処理区、羽茂処理区、赤泊処理区の4地区を運営しています。
　今後の改善に向けた取組みとしては、処理区の統合による維持管理費の縮減や長寿命化計画及びストックマネジメント計画により計画的・効率的な施設更新を図ることで費用を抑制し、あわせて水洗化率の向上による収益の増加対策に取り組み、下水道事業の健全経営に努めながら安定した汚水処理サービスの提供を目指します。
　また、地震対策による避難所へのマンホールトイレ整備等を進めていきます。</t>
    <rPh sb="25" eb="38">
      <t>トクテイカンキョウホゼンコウキョウゲスイドウジギョウ</t>
    </rPh>
    <rPh sb="40" eb="45">
      <t>アイカワショリク</t>
    </rPh>
    <rPh sb="46" eb="51">
      <t>オギショリク</t>
    </rPh>
    <rPh sb="52" eb="57">
      <t>ハモチショリク</t>
    </rPh>
    <rPh sb="58" eb="63">
      <t>アカドマリショリク</t>
    </rPh>
    <rPh sb="65" eb="67">
      <t>チク</t>
    </rPh>
    <rPh sb="68" eb="70">
      <t>ウンエイ</t>
    </rPh>
    <phoneticPr fontId="4"/>
  </si>
  <si>
    <t>　経常収支比率は100％を超えているものの、経費回収率は100％未満で類似団体平均よりも低い状況にある。これは、収益に占める一般会計繰入金の割合が高く、費用を賄えるだけの料金収入を確保できていない状況を示しており、施設の維持管理や将来の更新費用に充てる財源の見通しが厳しい状況にある。
　流動比率は100％を下回っているが、これは流動負債に含まれる企業債元金が大きいためである。企業債残高対事業規模比率が大きくなっていることから、今後の企業債償還の財源確保が必要になる。なお、管渠整備は完了しており、機械設備の更新のみを行っていることから、企業債残高は年々減少していく見込みとなっている。
　汚水処理原価は類似団体平均よりも高額となっており、施設の維持管理の見直しに向けた取組みが必要である。
　施設利用率も低く、施設の規模や処理能力を満たしていない状況にあることから、汚水処理量の増加に結びつく施策の取組みが必要である。
　水洗化率は同規模の平均を大きく下回っており、安定的な経営維持のためにも、更なる向上に向けた取組みが必要である。また、安定した収入確保のため、必要に応じて使用料金の見直しに向けた検討を進める必要がある。</t>
    <rPh sb="32" eb="34">
      <t>ミマン</t>
    </rPh>
    <rPh sb="35" eb="41">
      <t>ルイジダンタイヘイキン</t>
    </rPh>
    <rPh sb="154" eb="156">
      <t>シタマワ</t>
    </rPh>
    <rPh sb="165" eb="169">
      <t>リュウドウフサイ</t>
    </rPh>
    <rPh sb="170" eb="171">
      <t>フク</t>
    </rPh>
    <rPh sb="174" eb="179">
      <t>キギョウサイガンキン</t>
    </rPh>
    <rPh sb="180" eb="181">
      <t>オオ</t>
    </rPh>
    <rPh sb="238" eb="242">
      <t>カンキョセイビ</t>
    </rPh>
    <rPh sb="243" eb="245">
      <t>カンリョウ</t>
    </rPh>
    <rPh sb="250" eb="254">
      <t>キカイセツビ</t>
    </rPh>
    <rPh sb="255" eb="257">
      <t>コウシン</t>
    </rPh>
    <rPh sb="260" eb="261">
      <t>オコナ</t>
    </rPh>
    <rPh sb="270" eb="275">
      <t>キギョウサイザンダカ</t>
    </rPh>
    <rPh sb="276" eb="286">
      <t>ネンネンゲンショウシテイクミコ</t>
    </rPh>
    <rPh sb="303" eb="309">
      <t>ルイジダンタイヘイキン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</si>
</sst>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0.87</c:v>
                </c:pt>
                <c:pt idx="4">
                  <c:v>0.87</c:v>
                </c:pt>
              </c:numCache>
            </c:numRef>
          </c:val>
          <c:extLst>
            <c:ext xmlns:c16="http://schemas.microsoft.com/office/drawing/2014/chart" uri="{C3380CC4-5D6E-409C-BE32-E72D297353CC}">
              <c16:uniqueId val="{00000000-2B21-41BB-ADB4-D94EDD1CF1C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2B21-41BB-ADB4-D94EDD1CF1C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25.47</c:v>
                </c:pt>
                <c:pt idx="4">
                  <c:v>25.96</c:v>
                </c:pt>
              </c:numCache>
            </c:numRef>
          </c:val>
          <c:extLst>
            <c:ext xmlns:c16="http://schemas.microsoft.com/office/drawing/2014/chart" uri="{C3380CC4-5D6E-409C-BE32-E72D297353CC}">
              <c16:uniqueId val="{00000000-38BE-432F-A7FC-DA6F7D434B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38BE-432F-A7FC-DA6F7D434B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63.74</c:v>
                </c:pt>
                <c:pt idx="4">
                  <c:v>65.349999999999994</c:v>
                </c:pt>
              </c:numCache>
            </c:numRef>
          </c:val>
          <c:extLst>
            <c:ext xmlns:c16="http://schemas.microsoft.com/office/drawing/2014/chart" uri="{C3380CC4-5D6E-409C-BE32-E72D297353CC}">
              <c16:uniqueId val="{00000000-6EB0-46A5-B391-70D313C8FE6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6EB0-46A5-B391-70D313C8FE6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108.92</c:v>
                </c:pt>
                <c:pt idx="4">
                  <c:v>100.54</c:v>
                </c:pt>
              </c:numCache>
            </c:numRef>
          </c:val>
          <c:extLst>
            <c:ext xmlns:c16="http://schemas.microsoft.com/office/drawing/2014/chart" uri="{C3380CC4-5D6E-409C-BE32-E72D297353CC}">
              <c16:uniqueId val="{00000000-0BF3-4A6B-A95D-376AA60C67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0BF3-4A6B-A95D-376AA60C67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4.0999999999999996</c:v>
                </c:pt>
                <c:pt idx="4">
                  <c:v>8.0500000000000007</c:v>
                </c:pt>
              </c:numCache>
            </c:numRef>
          </c:val>
          <c:extLst>
            <c:ext xmlns:c16="http://schemas.microsoft.com/office/drawing/2014/chart" uri="{C3380CC4-5D6E-409C-BE32-E72D297353CC}">
              <c16:uniqueId val="{00000000-7F10-4681-B05F-D9D502168E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7F10-4681-B05F-D9D502168E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928-4DEC-A613-EBF5312309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D928-4DEC-A613-EBF5312309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EED-4660-A029-BF8C69D1080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EEED-4660-A029-BF8C69D1080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46.28</c:v>
                </c:pt>
                <c:pt idx="4">
                  <c:v>37.25</c:v>
                </c:pt>
              </c:numCache>
            </c:numRef>
          </c:val>
          <c:extLst>
            <c:ext xmlns:c16="http://schemas.microsoft.com/office/drawing/2014/chart" uri="{C3380CC4-5D6E-409C-BE32-E72D297353CC}">
              <c16:uniqueId val="{00000000-1EE7-4318-B3C9-4D673813ED9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1EE7-4318-B3C9-4D673813ED9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3155.8</c:v>
                </c:pt>
                <c:pt idx="4">
                  <c:v>2981.71</c:v>
                </c:pt>
              </c:numCache>
            </c:numRef>
          </c:val>
          <c:extLst>
            <c:ext xmlns:c16="http://schemas.microsoft.com/office/drawing/2014/chart" uri="{C3380CC4-5D6E-409C-BE32-E72D297353CC}">
              <c16:uniqueId val="{00000000-570F-4474-8F8B-3E910469A91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570F-4474-8F8B-3E910469A91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64.819999999999993</c:v>
                </c:pt>
                <c:pt idx="4">
                  <c:v>51.24</c:v>
                </c:pt>
              </c:numCache>
            </c:numRef>
          </c:val>
          <c:extLst>
            <c:ext xmlns:c16="http://schemas.microsoft.com/office/drawing/2014/chart" uri="{C3380CC4-5D6E-409C-BE32-E72D297353CC}">
              <c16:uniqueId val="{00000000-4EE6-45CB-A129-67B0BB73D12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4EE6-45CB-A129-67B0BB73D12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339.19</c:v>
                </c:pt>
                <c:pt idx="4">
                  <c:v>429.51</c:v>
                </c:pt>
              </c:numCache>
            </c:numRef>
          </c:val>
          <c:extLst>
            <c:ext xmlns:c16="http://schemas.microsoft.com/office/drawing/2014/chart" uri="{C3380CC4-5D6E-409C-BE32-E72D297353CC}">
              <c16:uniqueId val="{00000000-7E80-458A-9082-D02D5CE826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7E80-458A-9082-D02D5CE826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4" zoomScaleNormal="100" workbookViewId="0">
      <selection activeCell="BL45" sqref="BL45:BZ4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新潟県　佐渡市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51915</v>
      </c>
      <c r="AM8" s="42"/>
      <c r="AN8" s="42"/>
      <c r="AO8" s="42"/>
      <c r="AP8" s="42"/>
      <c r="AQ8" s="42"/>
      <c r="AR8" s="42"/>
      <c r="AS8" s="42"/>
      <c r="AT8" s="35">
        <f>データ!T6</f>
        <v>855.68</v>
      </c>
      <c r="AU8" s="35"/>
      <c r="AV8" s="35"/>
      <c r="AW8" s="35"/>
      <c r="AX8" s="35"/>
      <c r="AY8" s="35"/>
      <c r="AZ8" s="35"/>
      <c r="BA8" s="35"/>
      <c r="BB8" s="35">
        <f>データ!U6</f>
        <v>60.67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74.39</v>
      </c>
      <c r="J10" s="35"/>
      <c r="K10" s="35"/>
      <c r="L10" s="35"/>
      <c r="M10" s="35"/>
      <c r="N10" s="35"/>
      <c r="O10" s="35"/>
      <c r="P10" s="35">
        <f>データ!P6</f>
        <v>12.1</v>
      </c>
      <c r="Q10" s="35"/>
      <c r="R10" s="35"/>
      <c r="S10" s="35"/>
      <c r="T10" s="35"/>
      <c r="U10" s="35"/>
      <c r="V10" s="35"/>
      <c r="W10" s="35">
        <f>データ!Q6</f>
        <v>87.77</v>
      </c>
      <c r="X10" s="35"/>
      <c r="Y10" s="35"/>
      <c r="Z10" s="35"/>
      <c r="AA10" s="35"/>
      <c r="AB10" s="35"/>
      <c r="AC10" s="35"/>
      <c r="AD10" s="42">
        <f>データ!R6</f>
        <v>4284</v>
      </c>
      <c r="AE10" s="42"/>
      <c r="AF10" s="42"/>
      <c r="AG10" s="42"/>
      <c r="AH10" s="42"/>
      <c r="AI10" s="42"/>
      <c r="AJ10" s="42"/>
      <c r="AK10" s="2"/>
      <c r="AL10" s="42">
        <f>データ!V6</f>
        <v>6207</v>
      </c>
      <c r="AM10" s="42"/>
      <c r="AN10" s="42"/>
      <c r="AO10" s="42"/>
      <c r="AP10" s="42"/>
      <c r="AQ10" s="42"/>
      <c r="AR10" s="42"/>
      <c r="AS10" s="42"/>
      <c r="AT10" s="35">
        <f>データ!W6</f>
        <v>3.33</v>
      </c>
      <c r="AU10" s="35"/>
      <c r="AV10" s="35"/>
      <c r="AW10" s="35"/>
      <c r="AX10" s="35"/>
      <c r="AY10" s="35"/>
      <c r="AZ10" s="35"/>
      <c r="BA10" s="35"/>
      <c r="BB10" s="35">
        <f>データ!X6</f>
        <v>1863.96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ZSCAxtVpCxIwfkul+v4+CTzboi2I8Ry1r4c5OrGIvnXAqunolsAIBAWlNRNrC/ZguDzjowKtKOulofjHets60g==" saltValue="3Zm2kwwwjrwHB9MNitpo8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152242</v>
      </c>
      <c r="D6" s="19">
        <f t="shared" si="3"/>
        <v>46</v>
      </c>
      <c r="E6" s="19">
        <f t="shared" si="3"/>
        <v>17</v>
      </c>
      <c r="F6" s="19">
        <f t="shared" si="3"/>
        <v>4</v>
      </c>
      <c r="G6" s="19">
        <f t="shared" si="3"/>
        <v>0</v>
      </c>
      <c r="H6" s="19" t="str">
        <f t="shared" si="3"/>
        <v>新潟県　佐渡市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74.39</v>
      </c>
      <c r="P6" s="20">
        <f t="shared" si="3"/>
        <v>12.1</v>
      </c>
      <c r="Q6" s="20">
        <f t="shared" si="3"/>
        <v>87.77</v>
      </c>
      <c r="R6" s="20">
        <f t="shared" si="3"/>
        <v>4284</v>
      </c>
      <c r="S6" s="20">
        <f t="shared" si="3"/>
        <v>51915</v>
      </c>
      <c r="T6" s="20">
        <f t="shared" si="3"/>
        <v>855.68</v>
      </c>
      <c r="U6" s="20">
        <f t="shared" si="3"/>
        <v>60.67</v>
      </c>
      <c r="V6" s="20">
        <f t="shared" si="3"/>
        <v>6207</v>
      </c>
      <c r="W6" s="20">
        <f t="shared" si="3"/>
        <v>3.33</v>
      </c>
      <c r="X6" s="20">
        <f t="shared" si="3"/>
        <v>1863.96</v>
      </c>
      <c r="Y6" s="21" t="str">
        <f>IF(Y7="",NA(),Y7)</f>
        <v>-</v>
      </c>
      <c r="Z6" s="21" t="str">
        <f t="shared" ref="Z6:AH6" si="4">IF(Z7="",NA(),Z7)</f>
        <v>-</v>
      </c>
      <c r="AA6" s="21" t="str">
        <f t="shared" si="4"/>
        <v>-</v>
      </c>
      <c r="AB6" s="21">
        <f t="shared" si="4"/>
        <v>108.92</v>
      </c>
      <c r="AC6" s="21">
        <f t="shared" si="4"/>
        <v>100.54</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46.28</v>
      </c>
      <c r="AY6" s="21">
        <f t="shared" si="6"/>
        <v>37.25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3155.8</v>
      </c>
      <c r="BJ6" s="21">
        <f t="shared" si="7"/>
        <v>2981.71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64.819999999999993</v>
      </c>
      <c r="BU6" s="21">
        <f t="shared" si="8"/>
        <v>51.24</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339.19</v>
      </c>
      <c r="CF6" s="21">
        <f t="shared" si="9"/>
        <v>429.51</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25.47</v>
      </c>
      <c r="CQ6" s="21">
        <f t="shared" si="10"/>
        <v>25.96</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63.74</v>
      </c>
      <c r="DB6" s="21">
        <f t="shared" si="11"/>
        <v>65.349999999999994</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4.0999999999999996</v>
      </c>
      <c r="DM6" s="21">
        <f t="shared" si="12"/>
        <v>8.0500000000000007</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0.87</v>
      </c>
      <c r="EI6" s="21">
        <f t="shared" si="14"/>
        <v>0.87</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2">
      <c r="A7" s="14"/>
      <c r="B7" s="23">
        <v>2021</v>
      </c>
      <c r="C7" s="23">
        <v>152242</v>
      </c>
      <c r="D7" s="23">
        <v>46</v>
      </c>
      <c r="E7" s="23">
        <v>17</v>
      </c>
      <c r="F7" s="23">
        <v>4</v>
      </c>
      <c r="G7" s="23">
        <v>0</v>
      </c>
      <c r="H7" s="23" t="s">
        <v>96</v>
      </c>
      <c r="I7" s="23" t="s">
        <v>97</v>
      </c>
      <c r="J7" s="23" t="s">
        <v>98</v>
      </c>
      <c r="K7" s="23" t="s">
        <v>99</v>
      </c>
      <c r="L7" s="23" t="s">
        <v>100</v>
      </c>
      <c r="M7" s="23" t="s">
        <v>101</v>
      </c>
      <c r="N7" s="24" t="s">
        <v>102</v>
      </c>
      <c r="O7" s="24">
        <v>74.39</v>
      </c>
      <c r="P7" s="24">
        <v>12.1</v>
      </c>
      <c r="Q7" s="24">
        <v>87.77</v>
      </c>
      <c r="R7" s="24">
        <v>4284</v>
      </c>
      <c r="S7" s="24">
        <v>51915</v>
      </c>
      <c r="T7" s="24">
        <v>855.68</v>
      </c>
      <c r="U7" s="24">
        <v>60.67</v>
      </c>
      <c r="V7" s="24">
        <v>6207</v>
      </c>
      <c r="W7" s="24">
        <v>3.33</v>
      </c>
      <c r="X7" s="24">
        <v>1863.96</v>
      </c>
      <c r="Y7" s="24" t="s">
        <v>102</v>
      </c>
      <c r="Z7" s="24" t="s">
        <v>102</v>
      </c>
      <c r="AA7" s="24" t="s">
        <v>102</v>
      </c>
      <c r="AB7" s="24">
        <v>108.92</v>
      </c>
      <c r="AC7" s="24">
        <v>100.54</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46.28</v>
      </c>
      <c r="AY7" s="24">
        <v>37.25</v>
      </c>
      <c r="AZ7" s="24" t="s">
        <v>102</v>
      </c>
      <c r="BA7" s="24" t="s">
        <v>102</v>
      </c>
      <c r="BB7" s="24" t="s">
        <v>102</v>
      </c>
      <c r="BC7" s="24">
        <v>44.24</v>
      </c>
      <c r="BD7" s="24">
        <v>43.07</v>
      </c>
      <c r="BE7" s="24">
        <v>44.07</v>
      </c>
      <c r="BF7" s="24" t="s">
        <v>102</v>
      </c>
      <c r="BG7" s="24" t="s">
        <v>102</v>
      </c>
      <c r="BH7" s="24" t="s">
        <v>102</v>
      </c>
      <c r="BI7" s="24">
        <v>3155.8</v>
      </c>
      <c r="BJ7" s="24">
        <v>2981.71</v>
      </c>
      <c r="BK7" s="24" t="s">
        <v>102</v>
      </c>
      <c r="BL7" s="24" t="s">
        <v>102</v>
      </c>
      <c r="BM7" s="24" t="s">
        <v>102</v>
      </c>
      <c r="BN7" s="24">
        <v>1258.43</v>
      </c>
      <c r="BO7" s="24">
        <v>1163.75</v>
      </c>
      <c r="BP7" s="24">
        <v>1201.79</v>
      </c>
      <c r="BQ7" s="24" t="s">
        <v>102</v>
      </c>
      <c r="BR7" s="24" t="s">
        <v>102</v>
      </c>
      <c r="BS7" s="24" t="s">
        <v>102</v>
      </c>
      <c r="BT7" s="24">
        <v>64.819999999999993</v>
      </c>
      <c r="BU7" s="24">
        <v>51.24</v>
      </c>
      <c r="BV7" s="24" t="s">
        <v>102</v>
      </c>
      <c r="BW7" s="24" t="s">
        <v>102</v>
      </c>
      <c r="BX7" s="24" t="s">
        <v>102</v>
      </c>
      <c r="BY7" s="24">
        <v>73.36</v>
      </c>
      <c r="BZ7" s="24">
        <v>72.599999999999994</v>
      </c>
      <c r="CA7" s="24">
        <v>75.31</v>
      </c>
      <c r="CB7" s="24" t="s">
        <v>102</v>
      </c>
      <c r="CC7" s="24" t="s">
        <v>102</v>
      </c>
      <c r="CD7" s="24" t="s">
        <v>102</v>
      </c>
      <c r="CE7" s="24">
        <v>339.19</v>
      </c>
      <c r="CF7" s="24">
        <v>429.51</v>
      </c>
      <c r="CG7" s="24" t="s">
        <v>102</v>
      </c>
      <c r="CH7" s="24" t="s">
        <v>102</v>
      </c>
      <c r="CI7" s="24" t="s">
        <v>102</v>
      </c>
      <c r="CJ7" s="24">
        <v>224.88</v>
      </c>
      <c r="CK7" s="24">
        <v>228.64</v>
      </c>
      <c r="CL7" s="24">
        <v>216.39</v>
      </c>
      <c r="CM7" s="24" t="s">
        <v>102</v>
      </c>
      <c r="CN7" s="24" t="s">
        <v>102</v>
      </c>
      <c r="CO7" s="24" t="s">
        <v>102</v>
      </c>
      <c r="CP7" s="24">
        <v>25.47</v>
      </c>
      <c r="CQ7" s="24">
        <v>25.96</v>
      </c>
      <c r="CR7" s="24" t="s">
        <v>102</v>
      </c>
      <c r="CS7" s="24" t="s">
        <v>102</v>
      </c>
      <c r="CT7" s="24" t="s">
        <v>102</v>
      </c>
      <c r="CU7" s="24">
        <v>42.4</v>
      </c>
      <c r="CV7" s="24">
        <v>42.28</v>
      </c>
      <c r="CW7" s="24">
        <v>42.57</v>
      </c>
      <c r="CX7" s="24" t="s">
        <v>102</v>
      </c>
      <c r="CY7" s="24" t="s">
        <v>102</v>
      </c>
      <c r="CZ7" s="24" t="s">
        <v>102</v>
      </c>
      <c r="DA7" s="24">
        <v>63.74</v>
      </c>
      <c r="DB7" s="24">
        <v>65.349999999999994</v>
      </c>
      <c r="DC7" s="24" t="s">
        <v>102</v>
      </c>
      <c r="DD7" s="24" t="s">
        <v>102</v>
      </c>
      <c r="DE7" s="24" t="s">
        <v>102</v>
      </c>
      <c r="DF7" s="24">
        <v>84.19</v>
      </c>
      <c r="DG7" s="24">
        <v>84.34</v>
      </c>
      <c r="DH7" s="24">
        <v>85.24</v>
      </c>
      <c r="DI7" s="24" t="s">
        <v>102</v>
      </c>
      <c r="DJ7" s="24" t="s">
        <v>102</v>
      </c>
      <c r="DK7" s="24" t="s">
        <v>102</v>
      </c>
      <c r="DL7" s="24">
        <v>4.0999999999999996</v>
      </c>
      <c r="DM7" s="24">
        <v>8.0500000000000007</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0.87</v>
      </c>
      <c r="EI7" s="24">
        <v>0.87</v>
      </c>
      <c r="EJ7" s="24" t="s">
        <v>102</v>
      </c>
      <c r="EK7" s="24" t="s">
        <v>102</v>
      </c>
      <c r="EL7" s="24" t="s">
        <v>102</v>
      </c>
      <c r="EM7" s="24">
        <v>0.39</v>
      </c>
      <c r="EN7" s="24">
        <v>0.1</v>
      </c>
      <c r="EO7" s="24">
        <v>0.15</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2022-12-01T01:27:24Z</dcterms:created>
  <dcterms:modified xsi:type="dcterms:W3CDTF">2023-01-13T07:11:23Z</dcterms:modified>
  <cp:category/>
</cp:coreProperties>
</file>