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101.25\yosan\130 地方公営企業\R6\250307_地方公営企業経営比較分析表のHP公表について\02_起案\掲載資料\"/>
    </mc:Choice>
  </mc:AlternateContent>
  <xr:revisionPtr revIDLastSave="0" documentId="13_ncr:1_{2282ECF7-F7D3-4EA9-9D86-85C67BFD7DD8}" xr6:coauthVersionLast="47" xr6:coauthVersionMax="47" xr10:uidLastSave="{00000000-0000-0000-0000-000000000000}"/>
  <workbookProtection workbookAlgorithmName="SHA-512" workbookHashValue="BoyyD0o70fiZMhjXgV57OMRN2yak3V16smbzXk777l76yS/to713ldyCSFqLELHfBPPGfcdWohiGBkJVKAgElw==" workbookSaltValue="8ZcQRGf1SHoCwcqX/QBWFw==" workbookSpinCount="100000" lockStructure="1"/>
  <bookViews>
    <workbookView xWindow="2868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E85" i="4"/>
  <c r="AT10" i="4"/>
  <c r="AL10" i="4"/>
  <c r="I10" i="4"/>
  <c r="AL8" i="4"/>
  <c r="P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<sst xmlns="http://schemas.openxmlformats.org/spreadsheetml/2006/main" count="253" uniqueCount="116">
  <si>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</si>
  <si>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</si>
  <si>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</si>
  <si>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</si>
  <si>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</si>
  <si>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</si>
  <si>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</si>
  <si>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</si>
  <si>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</si>
  <si>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</si>
  <si>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</si>
  <si>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</si>
  <si>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</si>
  <si>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</si>
  <si>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</si>
  <si>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</si>
  <si>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</si>
  <si>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</si>
  <si>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</si>
  <si>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</si>
  <si>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</si>
  <si>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</si>
  <si>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</si>
  <si>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</si>
  <si>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</si>
  <si>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</si>
  <si>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</si>
  <si>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</si>
  <si>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</si>
  <si>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</si>
  <si>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</si>
  <si>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</si>
  <si>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</si>
  <si>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</si>
  <si>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</si>
  <si>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</si>
  <si>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</si>
  <si>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</si>
  <si>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</si>
  <si>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</si>
  <si>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</si>
  <si>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</si>
  <si>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</si>
  <si>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</si>
  <si>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</si>
  <si>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</si>
  <si>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</si>
  <si>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</si>
  <si>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</si>
  <si>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</si>
  <si>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</si>
  <si>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</si>
  <si>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</si>
  <si>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</si>
  <si>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</si>
  <si>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</si>
  <si>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</si>
  <si>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</si>
  <si>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</si>
  <si>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</si>
  <si>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</si>
  <si>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</si>
  <si>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</si>
  <si>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</si>
  <si>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</si>
  <si>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</si>
  <si>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</si>
  <si>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</si>
  <si>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</si>
  <si>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</si>
  <si>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</si>
  <si>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</si>
  <si>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</si>
  <si>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</si>
  <si>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</si>
  <si>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</si>
  <si>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</si>
  <si>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</si>
  <si>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</si>
  <si>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</si>
  <si>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</si>
  <si>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</si>
  <si>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</si>
  <si>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</si>
  <si>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</si>
  <si>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</si>
  <si>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</si>
  <si>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</si>
  <si>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</si>
  <si>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</si>
  <si>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</si>
  <si>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</si>
  <si>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</si>
  <si>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</si>
  <si>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</si>
  <si>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</si>
  <si>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</si>
  <si>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</si>
  <si>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</si>
  <si>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</si>
  <si>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</si>
  <si>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</si>
  <si>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</si>
  <si>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</si>
  <si>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</si>
  <si>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</si>
  <si>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</si>
  <si>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</si>
  <si>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</si>
  <si>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</si>
  <si>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</si>
  <si>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</si>
  <si>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</si>
  <si>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①経常収支比率は100％を超えており、②累積欠損金は生じていないため経営状態は健全である。
③流動比率は100％を下回っているが、これは流動負債に含まれる企業債元金が大きいためである。
④令和4年度から企業債残高対事業規模比率が大きく低下したのは、一般会計が負担する額を反映したためである。なお、建設事業規模を抑制していることから年々減少していく見込みとなっている。
⑤経費回収率は50％を割り込んでおり、類似団体平均よりも低い状況にある。これは、収益に占める一般会計繰入金の割合が高く、費用を賄えるだけの料金収入を確保できていない状況を示しており、施設の維持管理や将来の更新費用に充てる財源の見通しが厳しい状況にあることを示している。安定した収入確保のため、必要に応じて使用料金の見直しに向けた検討を進める必要がある。
⑥汚水処理原価は類似団体平均の2倍超で非常に高額となっており、施設の維持管理費の削減に向けた取組みが必要である。
⑦施設利用率は類似団体平均よりも低く、施設の規模や処理能力を満たしていない状況にあることから、汚水処理量の増加に結びつく施策の取組みが必要である。
⑧水洗化率は同規模の平均を大きく下回っており、安定的な経営維持のためにも、更なる向上に向けた取組みが必要である。</t>
    <rPh sb="94" eb="96">
      <t>レイワ</t>
    </rPh>
    <rPh sb="97" eb="99">
      <t>ネンド</t>
    </rPh>
    <rPh sb="195" eb="196">
      <t>ワ</t>
    </rPh>
    <rPh sb="197" eb="198">
      <t>コ</t>
    </rPh>
    <rPh sb="377" eb="378">
      <t>バイ</t>
    </rPh>
    <rPh sb="378" eb="379">
      <t>チョウ</t>
    </rPh>
    <rPh sb="380" eb="382">
      <t>ヒジョウ</t>
    </rPh>
    <phoneticPr fontId="4"/>
  </si>
  <si>
    <t>①有形固定資産減価償却率は会計移行後間もないため、平均より低くなっているが、耐用年数を超えた機械設備等で修理しながら利用している資産もある。
②③管渠については当面は更新の必要はないが、令和７年度において小木処理区の耐震診断調査を実施する予定である。
　今後は施設及び管渠の老朽化に備え、ストックマネジメント等の改築・更新の財源確保が必要になる。</t>
    <rPh sb="38" eb="42">
      <t>タイヨウネンスウ</t>
    </rPh>
    <rPh sb="43" eb="44">
      <t>コ</t>
    </rPh>
    <rPh sb="102" eb="107">
      <t>オギショリク</t>
    </rPh>
    <phoneticPr fontId="4"/>
  </si>
  <si>
    <t>令和２年４月１日より企業会計へ移行しました。
　特定環境保全公共下水道事業では相川処理区、小木処理区、羽茂処理区、赤泊処理区の４地区を運営しています。
　今後の改善に向けた取組みとしては、ストックマネジメント計画により計画的・効率的な施設更新を図ることで費用を抑制し、また、令和５年度から小木処理区と羽茂処理区の統合を進め維持管理費用の削減を図ります。あわせて水洗化率の向上による収益の増加対策に取り組むなど、令和５年３月に改定した経営戦略に基づいて、下水道事業の健全経営に努めながら安定した汚水処理サービスの提供を目指します。
　また、地震対策による避難所へのマンホールトイレ整備等を進めていきます。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</si>
</sst>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0.87</c:v>
                </c:pt>
                <c:pt idx="2">
                  <c:v>0.87</c:v>
                </c:pt>
                <c:pt idx="3" formatCode="#,##0.00;&quot;△&quot;#,##0.00">
                  <c:v>0</c:v>
                </c:pt>
                <c:pt idx="4" formatCode="#,##0.00;&quot;△&quot;#,##0.00">
                  <c:v>0</c:v>
                </c:pt>
              </c:numCache>
            </c:numRef>
          </c:val>
          <c:extLst>
            <c:ext xmlns:c16="http://schemas.microsoft.com/office/drawing/2014/chart" uri="{C3380CC4-5D6E-409C-BE32-E72D297353CC}">
              <c16:uniqueId val="{00000000-5603-42F0-A6E8-9078C0FBF1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5603-42F0-A6E8-9078C0FBF1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25.47</c:v>
                </c:pt>
                <c:pt idx="2">
                  <c:v>25.96</c:v>
                </c:pt>
                <c:pt idx="3">
                  <c:v>25.12</c:v>
                </c:pt>
                <c:pt idx="4">
                  <c:v>25.43</c:v>
                </c:pt>
              </c:numCache>
            </c:numRef>
          </c:val>
          <c:extLst>
            <c:ext xmlns:c16="http://schemas.microsoft.com/office/drawing/2014/chart" uri="{C3380CC4-5D6E-409C-BE32-E72D297353CC}">
              <c16:uniqueId val="{00000000-EFA8-4D2C-9C87-ABC3C75D7C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EFA8-4D2C-9C87-ABC3C75D7C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63.74</c:v>
                </c:pt>
                <c:pt idx="2">
                  <c:v>65.349999999999994</c:v>
                </c:pt>
                <c:pt idx="3">
                  <c:v>67.2</c:v>
                </c:pt>
                <c:pt idx="4">
                  <c:v>68.2</c:v>
                </c:pt>
              </c:numCache>
            </c:numRef>
          </c:val>
          <c:extLst>
            <c:ext xmlns:c16="http://schemas.microsoft.com/office/drawing/2014/chart" uri="{C3380CC4-5D6E-409C-BE32-E72D297353CC}">
              <c16:uniqueId val="{00000000-276F-4967-90E7-C5CAF6B891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276F-4967-90E7-C5CAF6B891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108.92</c:v>
                </c:pt>
                <c:pt idx="2">
                  <c:v>100.54</c:v>
                </c:pt>
                <c:pt idx="3">
                  <c:v>101.37</c:v>
                </c:pt>
                <c:pt idx="4">
                  <c:v>101.55</c:v>
                </c:pt>
              </c:numCache>
            </c:numRef>
          </c:val>
          <c:extLst>
            <c:ext xmlns:c16="http://schemas.microsoft.com/office/drawing/2014/chart" uri="{C3380CC4-5D6E-409C-BE32-E72D297353CC}">
              <c16:uniqueId val="{00000000-33CA-4EE3-9909-A8B2B1159E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33CA-4EE3-9909-A8B2B1159E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4.0999999999999996</c:v>
                </c:pt>
                <c:pt idx="2">
                  <c:v>8.0500000000000007</c:v>
                </c:pt>
                <c:pt idx="3">
                  <c:v>11.45</c:v>
                </c:pt>
                <c:pt idx="4">
                  <c:v>14.67</c:v>
                </c:pt>
              </c:numCache>
            </c:numRef>
          </c:val>
          <c:extLst>
            <c:ext xmlns:c16="http://schemas.microsoft.com/office/drawing/2014/chart" uri="{C3380CC4-5D6E-409C-BE32-E72D297353CC}">
              <c16:uniqueId val="{00000000-7691-4160-BE8F-5AEC3ADE58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7691-4160-BE8F-5AEC3ADE58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769-498C-AFB0-315C917F24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D769-498C-AFB0-315C917F24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43A-498F-AA16-C48C87976B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043A-498F-AA16-C48C87976B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46.28</c:v>
                </c:pt>
                <c:pt idx="2">
                  <c:v>37.25</c:v>
                </c:pt>
                <c:pt idx="3">
                  <c:v>45.18</c:v>
                </c:pt>
                <c:pt idx="4">
                  <c:v>71.599999999999994</c:v>
                </c:pt>
              </c:numCache>
            </c:numRef>
          </c:val>
          <c:extLst>
            <c:ext xmlns:c16="http://schemas.microsoft.com/office/drawing/2014/chart" uri="{C3380CC4-5D6E-409C-BE32-E72D297353CC}">
              <c16:uniqueId val="{00000000-5D93-4CA6-848A-03DE985423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5D93-4CA6-848A-03DE985423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3155.8</c:v>
                </c:pt>
                <c:pt idx="2">
                  <c:v>2981.71</c:v>
                </c:pt>
                <c:pt idx="3">
                  <c:v>1300.1300000000001</c:v>
                </c:pt>
                <c:pt idx="4">
                  <c:v>1209.3599999999999</c:v>
                </c:pt>
              </c:numCache>
            </c:numRef>
          </c:val>
          <c:extLst>
            <c:ext xmlns:c16="http://schemas.microsoft.com/office/drawing/2014/chart" uri="{C3380CC4-5D6E-409C-BE32-E72D297353CC}">
              <c16:uniqueId val="{00000000-E2EE-4453-B845-0DFF41D586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E2EE-4453-B845-0DFF41D586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64.819999999999993</c:v>
                </c:pt>
                <c:pt idx="2">
                  <c:v>51.24</c:v>
                </c:pt>
                <c:pt idx="3">
                  <c:v>51.88</c:v>
                </c:pt>
                <c:pt idx="4">
                  <c:v>45.59</c:v>
                </c:pt>
              </c:numCache>
            </c:numRef>
          </c:val>
          <c:extLst>
            <c:ext xmlns:c16="http://schemas.microsoft.com/office/drawing/2014/chart" uri="{C3380CC4-5D6E-409C-BE32-E72D297353CC}">
              <c16:uniqueId val="{00000000-2732-491A-95D7-0AFB979DEC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732-491A-95D7-0AFB979DEC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339.19</c:v>
                </c:pt>
                <c:pt idx="2">
                  <c:v>429.51</c:v>
                </c:pt>
                <c:pt idx="3">
                  <c:v>424.89</c:v>
                </c:pt>
                <c:pt idx="4">
                  <c:v>481.93</c:v>
                </c:pt>
              </c:numCache>
            </c:numRef>
          </c:val>
          <c:extLst>
            <c:ext xmlns:c16="http://schemas.microsoft.com/office/drawing/2014/chart" uri="{C3380CC4-5D6E-409C-BE32-E72D297353CC}">
              <c16:uniqueId val="{00000000-9A6F-407F-8006-0FCE6D471F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9A6F-407F-8006-0FCE6D471F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新潟県　佐渡市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49336</v>
      </c>
      <c r="AM8" s="41"/>
      <c r="AN8" s="41"/>
      <c r="AO8" s="41"/>
      <c r="AP8" s="41"/>
      <c r="AQ8" s="41"/>
      <c r="AR8" s="41"/>
      <c r="AS8" s="41"/>
      <c r="AT8" s="34">
        <f>データ!T6</f>
        <v>855.68</v>
      </c>
      <c r="AU8" s="34"/>
      <c r="AV8" s="34"/>
      <c r="AW8" s="34"/>
      <c r="AX8" s="34"/>
      <c r="AY8" s="34"/>
      <c r="AZ8" s="34"/>
      <c r="BA8" s="34"/>
      <c r="BB8" s="34">
        <f>データ!U6</f>
        <v>57.66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44" t="s">
        <v>21</v>
      </c>
      <c r="BO9" s="44"/>
      <c r="BP9" s="44"/>
      <c r="BQ9" s="44"/>
      <c r="BR9" s="44"/>
      <c r="BS9" s="44"/>
      <c r="BT9" s="44"/>
      <c r="BU9" s="44"/>
      <c r="BV9" s="44"/>
      <c r="BW9" s="44"/>
      <c r="BX9" s="44"/>
      <c r="BY9" s="45"/>
    </row>
    <row r="10" spans="1:78" ht="18.75" customHeight="1" x14ac:dyDescent="0.15">
      <c r="A10" s="2"/>
      <c r="B10" s="34" t="str">
        <f>データ!N6</f>
        <v>-</v>
      </c>
      <c r="C10" s="34"/>
      <c r="D10" s="34"/>
      <c r="E10" s="34"/>
      <c r="F10" s="34"/>
      <c r="G10" s="34"/>
      <c r="H10" s="34"/>
      <c r="I10" s="34">
        <f>データ!O6</f>
        <v>77.150000000000006</v>
      </c>
      <c r="J10" s="34"/>
      <c r="K10" s="34"/>
      <c r="L10" s="34"/>
      <c r="M10" s="34"/>
      <c r="N10" s="34"/>
      <c r="O10" s="34"/>
      <c r="P10" s="34">
        <f>データ!P6</f>
        <v>12.27</v>
      </c>
      <c r="Q10" s="34"/>
      <c r="R10" s="34"/>
      <c r="S10" s="34"/>
      <c r="T10" s="34"/>
      <c r="U10" s="34"/>
      <c r="V10" s="34"/>
      <c r="W10" s="34">
        <f>データ!Q6</f>
        <v>85.64</v>
      </c>
      <c r="X10" s="34"/>
      <c r="Y10" s="34"/>
      <c r="Z10" s="34"/>
      <c r="AA10" s="34"/>
      <c r="AB10" s="34"/>
      <c r="AC10" s="34"/>
      <c r="AD10" s="41">
        <f>データ!R6</f>
        <v>4284</v>
      </c>
      <c r="AE10" s="41"/>
      <c r="AF10" s="41"/>
      <c r="AG10" s="41"/>
      <c r="AH10" s="41"/>
      <c r="AI10" s="41"/>
      <c r="AJ10" s="41"/>
      <c r="AK10" s="2"/>
      <c r="AL10" s="41">
        <f>データ!V6</f>
        <v>5971</v>
      </c>
      <c r="AM10" s="41"/>
      <c r="AN10" s="41"/>
      <c r="AO10" s="41"/>
      <c r="AP10" s="41"/>
      <c r="AQ10" s="41"/>
      <c r="AR10" s="41"/>
      <c r="AS10" s="41"/>
      <c r="AT10" s="34">
        <f>データ!W6</f>
        <v>3.35</v>
      </c>
      <c r="AU10" s="34"/>
      <c r="AV10" s="34"/>
      <c r="AW10" s="34"/>
      <c r="AX10" s="34"/>
      <c r="AY10" s="34"/>
      <c r="AZ10" s="34"/>
      <c r="BA10" s="34"/>
      <c r="BB10" s="34">
        <f>データ!X6</f>
        <v>1782.39</v>
      </c>
      <c r="BC10" s="34"/>
      <c r="BD10" s="34"/>
      <c r="BE10" s="34"/>
      <c r="BF10" s="34"/>
      <c r="BG10" s="34"/>
      <c r="BH10" s="34"/>
      <c r="BI10" s="34"/>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67" t="s">
        <v>26</v>
      </c>
      <c r="BM14" s="68"/>
      <c r="BN14" s="68"/>
      <c r="BO14" s="68"/>
      <c r="BP14" s="68"/>
      <c r="BQ14" s="68"/>
      <c r="BR14" s="68"/>
      <c r="BS14" s="68"/>
      <c r="BT14" s="68"/>
      <c r="BU14" s="68"/>
      <c r="BV14" s="68"/>
      <c r="BW14" s="68"/>
      <c r="BX14" s="68"/>
      <c r="BY14" s="68"/>
      <c r="BZ14" s="69"/>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70"/>
      <c r="BM15" s="71"/>
      <c r="BN15" s="71"/>
      <c r="BO15" s="71"/>
      <c r="BP15" s="71"/>
      <c r="BQ15" s="71"/>
      <c r="BR15" s="71"/>
      <c r="BS15" s="71"/>
      <c r="BT15" s="71"/>
      <c r="BU15" s="71"/>
      <c r="BV15" s="71"/>
      <c r="BW15" s="71"/>
      <c r="BX15" s="71"/>
      <c r="BY15" s="71"/>
      <c r="BZ15" s="7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7" t="s">
        <v>27</v>
      </c>
      <c r="BM45" s="68"/>
      <c r="BN45" s="68"/>
      <c r="BO45" s="68"/>
      <c r="BP45" s="68"/>
      <c r="BQ45" s="68"/>
      <c r="BR45" s="68"/>
      <c r="BS45" s="68"/>
      <c r="BT45" s="68"/>
      <c r="BU45" s="68"/>
      <c r="BV45" s="68"/>
      <c r="BW45" s="68"/>
      <c r="BX45" s="68"/>
      <c r="BY45" s="68"/>
      <c r="BZ45" s="6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0"/>
      <c r="BM46" s="71"/>
      <c r="BN46" s="71"/>
      <c r="BO46" s="71"/>
      <c r="BP46" s="71"/>
      <c r="BQ46" s="71"/>
      <c r="BR46" s="71"/>
      <c r="BS46" s="71"/>
      <c r="BT46" s="71"/>
      <c r="BU46" s="71"/>
      <c r="BV46" s="71"/>
      <c r="BW46" s="71"/>
      <c r="BX46" s="71"/>
      <c r="BY46" s="71"/>
      <c r="BZ46" s="7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55" t="s">
        <v>28</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3"/>
      <c r="BM60" s="74"/>
      <c r="BN60" s="74"/>
      <c r="BO60" s="74"/>
      <c r="BP60" s="74"/>
      <c r="BQ60" s="74"/>
      <c r="BR60" s="74"/>
      <c r="BS60" s="74"/>
      <c r="BT60" s="74"/>
      <c r="BU60" s="74"/>
      <c r="BV60" s="74"/>
      <c r="BW60" s="74"/>
      <c r="BX60" s="74"/>
      <c r="BY60" s="74"/>
      <c r="BZ60" s="75"/>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7" t="s">
        <v>29</v>
      </c>
      <c r="BM64" s="68"/>
      <c r="BN64" s="68"/>
      <c r="BO64" s="68"/>
      <c r="BP64" s="68"/>
      <c r="BQ64" s="68"/>
      <c r="BR64" s="68"/>
      <c r="BS64" s="68"/>
      <c r="BT64" s="68"/>
      <c r="BU64" s="68"/>
      <c r="BV64" s="68"/>
      <c r="BW64" s="68"/>
      <c r="BX64" s="68"/>
      <c r="BY64" s="68"/>
      <c r="BZ64" s="6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0"/>
      <c r="BM65" s="71"/>
      <c r="BN65" s="71"/>
      <c r="BO65" s="71"/>
      <c r="BP65" s="71"/>
      <c r="BQ65" s="71"/>
      <c r="BR65" s="71"/>
      <c r="BS65" s="71"/>
      <c r="BT65" s="71"/>
      <c r="BU65" s="71"/>
      <c r="BV65" s="71"/>
      <c r="BW65" s="71"/>
      <c r="BX65" s="71"/>
      <c r="BY65" s="71"/>
      <c r="BZ65" s="7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58" t="s">
        <v>30</v>
      </c>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lDiuy/Qqt1b4lpVsJIvnWZgg16gjozjKNKNozgmresPdj/edBJzWVT3e59hkndMrd4PrsO7j2qoxC1mwwcOAUQ==" saltValue="+l+twjUURfoyDW9KJM5dP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0" t="s">
        <v>52</v>
      </c>
      <c r="I3" s="61"/>
      <c r="J3" s="61"/>
      <c r="K3" s="61"/>
      <c r="L3" s="61"/>
      <c r="M3" s="61"/>
      <c r="N3" s="61"/>
      <c r="O3" s="61"/>
      <c r="P3" s="61"/>
      <c r="Q3" s="61"/>
      <c r="R3" s="61"/>
      <c r="S3" s="61"/>
      <c r="T3" s="61"/>
      <c r="U3" s="61"/>
      <c r="V3" s="61"/>
      <c r="W3" s="61"/>
      <c r="X3" s="62"/>
      <c r="Y3" s="66" t="s">
        <v>53</v>
      </c>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t="s">
        <v>54</v>
      </c>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row>
    <row r="4" spans="1:148" x14ac:dyDescent="0.15">
      <c r="A4" s="14" t="s">
        <v>55</v>
      </c>
      <c r="B4" s="16"/>
      <c r="C4" s="16"/>
      <c r="D4" s="16"/>
      <c r="E4" s="16"/>
      <c r="F4" s="16"/>
      <c r="G4" s="16"/>
      <c r="H4" s="63"/>
      <c r="I4" s="64"/>
      <c r="J4" s="64"/>
      <c r="K4" s="64"/>
      <c r="L4" s="64"/>
      <c r="M4" s="64"/>
      <c r="N4" s="64"/>
      <c r="O4" s="64"/>
      <c r="P4" s="64"/>
      <c r="Q4" s="64"/>
      <c r="R4" s="64"/>
      <c r="S4" s="64"/>
      <c r="T4" s="64"/>
      <c r="U4" s="64"/>
      <c r="V4" s="64"/>
      <c r="W4" s="64"/>
      <c r="X4" s="65"/>
      <c r="Y4" s="59" t="s">
        <v>56</v>
      </c>
      <c r="Z4" s="59"/>
      <c r="AA4" s="59"/>
      <c r="AB4" s="59"/>
      <c r="AC4" s="59"/>
      <c r="AD4" s="59"/>
      <c r="AE4" s="59"/>
      <c r="AF4" s="59"/>
      <c r="AG4" s="59"/>
      <c r="AH4" s="59"/>
      <c r="AI4" s="59"/>
      <c r="AJ4" s="59" t="s">
        <v>57</v>
      </c>
      <c r="AK4" s="59"/>
      <c r="AL4" s="59"/>
      <c r="AM4" s="59"/>
      <c r="AN4" s="59"/>
      <c r="AO4" s="59"/>
      <c r="AP4" s="59"/>
      <c r="AQ4" s="59"/>
      <c r="AR4" s="59"/>
      <c r="AS4" s="59"/>
      <c r="AT4" s="59"/>
      <c r="AU4" s="59" t="s">
        <v>58</v>
      </c>
      <c r="AV4" s="59"/>
      <c r="AW4" s="59"/>
      <c r="AX4" s="59"/>
      <c r="AY4" s="59"/>
      <c r="AZ4" s="59"/>
      <c r="BA4" s="59"/>
      <c r="BB4" s="59"/>
      <c r="BC4" s="59"/>
      <c r="BD4" s="59"/>
      <c r="BE4" s="59"/>
      <c r="BF4" s="59" t="s">
        <v>59</v>
      </c>
      <c r="BG4" s="59"/>
      <c r="BH4" s="59"/>
      <c r="BI4" s="59"/>
      <c r="BJ4" s="59"/>
      <c r="BK4" s="59"/>
      <c r="BL4" s="59"/>
      <c r="BM4" s="59"/>
      <c r="BN4" s="59"/>
      <c r="BO4" s="59"/>
      <c r="BP4" s="59"/>
      <c r="BQ4" s="59" t="s">
        <v>60</v>
      </c>
      <c r="BR4" s="59"/>
      <c r="BS4" s="59"/>
      <c r="BT4" s="59"/>
      <c r="BU4" s="59"/>
      <c r="BV4" s="59"/>
      <c r="BW4" s="59"/>
      <c r="BX4" s="59"/>
      <c r="BY4" s="59"/>
      <c r="BZ4" s="59"/>
      <c r="CA4" s="59"/>
      <c r="CB4" s="59" t="s">
        <v>61</v>
      </c>
      <c r="CC4" s="59"/>
      <c r="CD4" s="59"/>
      <c r="CE4" s="59"/>
      <c r="CF4" s="59"/>
      <c r="CG4" s="59"/>
      <c r="CH4" s="59"/>
      <c r="CI4" s="59"/>
      <c r="CJ4" s="59"/>
      <c r="CK4" s="59"/>
      <c r="CL4" s="59"/>
      <c r="CM4" s="59" t="s">
        <v>62</v>
      </c>
      <c r="CN4" s="59"/>
      <c r="CO4" s="59"/>
      <c r="CP4" s="59"/>
      <c r="CQ4" s="59"/>
      <c r="CR4" s="59"/>
      <c r="CS4" s="59"/>
      <c r="CT4" s="59"/>
      <c r="CU4" s="59"/>
      <c r="CV4" s="59"/>
      <c r="CW4" s="59"/>
      <c r="CX4" s="59" t="s">
        <v>63</v>
      </c>
      <c r="CY4" s="59"/>
      <c r="CZ4" s="59"/>
      <c r="DA4" s="59"/>
      <c r="DB4" s="59"/>
      <c r="DC4" s="59"/>
      <c r="DD4" s="59"/>
      <c r="DE4" s="59"/>
      <c r="DF4" s="59"/>
      <c r="DG4" s="59"/>
      <c r="DH4" s="59"/>
      <c r="DI4" s="59" t="s">
        <v>64</v>
      </c>
      <c r="DJ4" s="59"/>
      <c r="DK4" s="59"/>
      <c r="DL4" s="59"/>
      <c r="DM4" s="59"/>
      <c r="DN4" s="59"/>
      <c r="DO4" s="59"/>
      <c r="DP4" s="59"/>
      <c r="DQ4" s="59"/>
      <c r="DR4" s="59"/>
      <c r="DS4" s="59"/>
      <c r="DT4" s="59" t="s">
        <v>65</v>
      </c>
      <c r="DU4" s="59"/>
      <c r="DV4" s="59"/>
      <c r="DW4" s="59"/>
      <c r="DX4" s="59"/>
      <c r="DY4" s="59"/>
      <c r="DZ4" s="59"/>
      <c r="EA4" s="59"/>
      <c r="EB4" s="59"/>
      <c r="EC4" s="59"/>
      <c r="ED4" s="59"/>
      <c r="EE4" s="59" t="s">
        <v>66</v>
      </c>
      <c r="EF4" s="59"/>
      <c r="EG4" s="59"/>
      <c r="EH4" s="59"/>
      <c r="EI4" s="59"/>
      <c r="EJ4" s="59"/>
      <c r="EK4" s="59"/>
      <c r="EL4" s="59"/>
      <c r="EM4" s="59"/>
      <c r="EN4" s="59"/>
      <c r="EO4" s="59"/>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152242</v>
      </c>
      <c r="D6" s="19">
        <f t="shared" si="3"/>
        <v>46</v>
      </c>
      <c r="E6" s="19">
        <f t="shared" si="3"/>
        <v>17</v>
      </c>
      <c r="F6" s="19">
        <f t="shared" si="3"/>
        <v>4</v>
      </c>
      <c r="G6" s="19">
        <f t="shared" si="3"/>
        <v>0</v>
      </c>
      <c r="H6" s="19" t="str">
        <f t="shared" si="3"/>
        <v>新潟県　佐渡市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77.150000000000006</v>
      </c>
      <c r="P6" s="20">
        <f t="shared" si="3"/>
        <v>12.27</v>
      </c>
      <c r="Q6" s="20">
        <f t="shared" si="3"/>
        <v>85.64</v>
      </c>
      <c r="R6" s="20">
        <f t="shared" si="3"/>
        <v>4284</v>
      </c>
      <c r="S6" s="20">
        <f t="shared" si="3"/>
        <v>49336</v>
      </c>
      <c r="T6" s="20">
        <f t="shared" si="3"/>
        <v>855.68</v>
      </c>
      <c r="U6" s="20">
        <f t="shared" si="3"/>
        <v>57.66</v>
      </c>
      <c r="V6" s="20">
        <f t="shared" si="3"/>
        <v>5971</v>
      </c>
      <c r="W6" s="20">
        <f t="shared" si="3"/>
        <v>3.35</v>
      </c>
      <c r="X6" s="20">
        <f t="shared" si="3"/>
        <v>1782.39</v>
      </c>
      <c r="Y6" s="21" t="str">
        <f>IF(Y7="",NA(),Y7)</f>
        <v>-</v>
      </c>
      <c r="Z6" s="21">
        <f t="shared" ref="Z6:AH6" si="4">IF(Z7="",NA(),Z7)</f>
        <v>108.92</v>
      </c>
      <c r="AA6" s="21">
        <f t="shared" si="4"/>
        <v>100.54</v>
      </c>
      <c r="AB6" s="21">
        <f t="shared" si="4"/>
        <v>101.37</v>
      </c>
      <c r="AC6" s="21">
        <f t="shared" si="4"/>
        <v>101.55</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46.28</v>
      </c>
      <c r="AW6" s="21">
        <f t="shared" si="6"/>
        <v>37.25</v>
      </c>
      <c r="AX6" s="21">
        <f t="shared" si="6"/>
        <v>45.18</v>
      </c>
      <c r="AY6" s="21">
        <f t="shared" si="6"/>
        <v>71.599999999999994</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3155.8</v>
      </c>
      <c r="BH6" s="21">
        <f t="shared" si="7"/>
        <v>2981.71</v>
      </c>
      <c r="BI6" s="21">
        <f t="shared" si="7"/>
        <v>1300.1300000000001</v>
      </c>
      <c r="BJ6" s="21">
        <f t="shared" si="7"/>
        <v>1209.3599999999999</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64.819999999999993</v>
      </c>
      <c r="BS6" s="21">
        <f t="shared" si="8"/>
        <v>51.24</v>
      </c>
      <c r="BT6" s="21">
        <f t="shared" si="8"/>
        <v>51.88</v>
      </c>
      <c r="BU6" s="21">
        <f t="shared" si="8"/>
        <v>45.59</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339.19</v>
      </c>
      <c r="CD6" s="21">
        <f t="shared" si="9"/>
        <v>429.51</v>
      </c>
      <c r="CE6" s="21">
        <f t="shared" si="9"/>
        <v>424.89</v>
      </c>
      <c r="CF6" s="21">
        <f t="shared" si="9"/>
        <v>481.93</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25.47</v>
      </c>
      <c r="CO6" s="21">
        <f t="shared" si="10"/>
        <v>25.96</v>
      </c>
      <c r="CP6" s="21">
        <f t="shared" si="10"/>
        <v>25.12</v>
      </c>
      <c r="CQ6" s="21">
        <f t="shared" si="10"/>
        <v>25.43</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63.74</v>
      </c>
      <c r="CZ6" s="21">
        <f t="shared" si="11"/>
        <v>65.349999999999994</v>
      </c>
      <c r="DA6" s="21">
        <f t="shared" si="11"/>
        <v>67.2</v>
      </c>
      <c r="DB6" s="21">
        <f t="shared" si="11"/>
        <v>68.2</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4.0999999999999996</v>
      </c>
      <c r="DK6" s="21">
        <f t="shared" si="12"/>
        <v>8.0500000000000007</v>
      </c>
      <c r="DL6" s="21">
        <f t="shared" si="12"/>
        <v>11.45</v>
      </c>
      <c r="DM6" s="21">
        <f t="shared" si="12"/>
        <v>14.67</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1">
        <f t="shared" ref="EF6:EN6" si="14">IF(EF7="",NA(),EF7)</f>
        <v>0.87</v>
      </c>
      <c r="EG6" s="21">
        <f t="shared" si="14"/>
        <v>0.87</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152242</v>
      </c>
      <c r="D7" s="23">
        <v>46</v>
      </c>
      <c r="E7" s="23">
        <v>17</v>
      </c>
      <c r="F7" s="23">
        <v>4</v>
      </c>
      <c r="G7" s="23">
        <v>0</v>
      </c>
      <c r="H7" s="23" t="s">
        <v>96</v>
      </c>
      <c r="I7" s="23" t="s">
        <v>97</v>
      </c>
      <c r="J7" s="23" t="s">
        <v>98</v>
      </c>
      <c r="K7" s="23" t="s">
        <v>99</v>
      </c>
      <c r="L7" s="23" t="s">
        <v>100</v>
      </c>
      <c r="M7" s="23" t="s">
        <v>101</v>
      </c>
      <c r="N7" s="24" t="s">
        <v>102</v>
      </c>
      <c r="O7" s="24">
        <v>77.150000000000006</v>
      </c>
      <c r="P7" s="24">
        <v>12.27</v>
      </c>
      <c r="Q7" s="24">
        <v>85.64</v>
      </c>
      <c r="R7" s="24">
        <v>4284</v>
      </c>
      <c r="S7" s="24">
        <v>49336</v>
      </c>
      <c r="T7" s="24">
        <v>855.68</v>
      </c>
      <c r="U7" s="24">
        <v>57.66</v>
      </c>
      <c r="V7" s="24">
        <v>5971</v>
      </c>
      <c r="W7" s="24">
        <v>3.35</v>
      </c>
      <c r="X7" s="24">
        <v>1782.39</v>
      </c>
      <c r="Y7" s="24" t="s">
        <v>102</v>
      </c>
      <c r="Z7" s="24">
        <v>108.92</v>
      </c>
      <c r="AA7" s="24">
        <v>100.54</v>
      </c>
      <c r="AB7" s="24">
        <v>101.37</v>
      </c>
      <c r="AC7" s="24">
        <v>101.55</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46.28</v>
      </c>
      <c r="AW7" s="24">
        <v>37.25</v>
      </c>
      <c r="AX7" s="24">
        <v>45.18</v>
      </c>
      <c r="AY7" s="24">
        <v>71.599999999999994</v>
      </c>
      <c r="AZ7" s="24" t="s">
        <v>102</v>
      </c>
      <c r="BA7" s="24">
        <v>44.24</v>
      </c>
      <c r="BB7" s="24">
        <v>43.07</v>
      </c>
      <c r="BC7" s="24">
        <v>45.42</v>
      </c>
      <c r="BD7" s="24">
        <v>50.63</v>
      </c>
      <c r="BE7" s="24">
        <v>48.91</v>
      </c>
      <c r="BF7" s="24" t="s">
        <v>102</v>
      </c>
      <c r="BG7" s="24">
        <v>3155.8</v>
      </c>
      <c r="BH7" s="24">
        <v>2981.71</v>
      </c>
      <c r="BI7" s="24">
        <v>1300.1300000000001</v>
      </c>
      <c r="BJ7" s="24">
        <v>1209.3599999999999</v>
      </c>
      <c r="BK7" s="24" t="s">
        <v>102</v>
      </c>
      <c r="BL7" s="24">
        <v>1258.43</v>
      </c>
      <c r="BM7" s="24">
        <v>1163.75</v>
      </c>
      <c r="BN7" s="24">
        <v>1195.47</v>
      </c>
      <c r="BO7" s="24">
        <v>1168.69</v>
      </c>
      <c r="BP7" s="24">
        <v>1156.82</v>
      </c>
      <c r="BQ7" s="24" t="s">
        <v>102</v>
      </c>
      <c r="BR7" s="24">
        <v>64.819999999999993</v>
      </c>
      <c r="BS7" s="24">
        <v>51.24</v>
      </c>
      <c r="BT7" s="24">
        <v>51.88</v>
      </c>
      <c r="BU7" s="24">
        <v>45.59</v>
      </c>
      <c r="BV7" s="24" t="s">
        <v>102</v>
      </c>
      <c r="BW7" s="24">
        <v>73.36</v>
      </c>
      <c r="BX7" s="24">
        <v>72.599999999999994</v>
      </c>
      <c r="BY7" s="24">
        <v>69.430000000000007</v>
      </c>
      <c r="BZ7" s="24">
        <v>70.709999999999994</v>
      </c>
      <c r="CA7" s="24">
        <v>75.33</v>
      </c>
      <c r="CB7" s="24" t="s">
        <v>102</v>
      </c>
      <c r="CC7" s="24">
        <v>339.19</v>
      </c>
      <c r="CD7" s="24">
        <v>429.51</v>
      </c>
      <c r="CE7" s="24">
        <v>424.89</v>
      </c>
      <c r="CF7" s="24">
        <v>481.93</v>
      </c>
      <c r="CG7" s="24" t="s">
        <v>102</v>
      </c>
      <c r="CH7" s="24">
        <v>224.88</v>
      </c>
      <c r="CI7" s="24">
        <v>228.64</v>
      </c>
      <c r="CJ7" s="24">
        <v>239.46</v>
      </c>
      <c r="CK7" s="24">
        <v>233.15</v>
      </c>
      <c r="CL7" s="24">
        <v>215.73</v>
      </c>
      <c r="CM7" s="24" t="s">
        <v>102</v>
      </c>
      <c r="CN7" s="24">
        <v>25.47</v>
      </c>
      <c r="CO7" s="24">
        <v>25.96</v>
      </c>
      <c r="CP7" s="24">
        <v>25.12</v>
      </c>
      <c r="CQ7" s="24">
        <v>25.43</v>
      </c>
      <c r="CR7" s="24" t="s">
        <v>102</v>
      </c>
      <c r="CS7" s="24">
        <v>42.4</v>
      </c>
      <c r="CT7" s="24">
        <v>42.28</v>
      </c>
      <c r="CU7" s="24">
        <v>41.06</v>
      </c>
      <c r="CV7" s="24">
        <v>42.09</v>
      </c>
      <c r="CW7" s="24">
        <v>43.28</v>
      </c>
      <c r="CX7" s="24" t="s">
        <v>102</v>
      </c>
      <c r="CY7" s="24">
        <v>63.74</v>
      </c>
      <c r="CZ7" s="24">
        <v>65.349999999999994</v>
      </c>
      <c r="DA7" s="24">
        <v>67.2</v>
      </c>
      <c r="DB7" s="24">
        <v>68.2</v>
      </c>
      <c r="DC7" s="24" t="s">
        <v>102</v>
      </c>
      <c r="DD7" s="24">
        <v>84.19</v>
      </c>
      <c r="DE7" s="24">
        <v>84.34</v>
      </c>
      <c r="DF7" s="24">
        <v>84.34</v>
      </c>
      <c r="DG7" s="24">
        <v>84.73</v>
      </c>
      <c r="DH7" s="24">
        <v>86.21</v>
      </c>
      <c r="DI7" s="24" t="s">
        <v>102</v>
      </c>
      <c r="DJ7" s="24">
        <v>4.0999999999999996</v>
      </c>
      <c r="DK7" s="24">
        <v>8.0500000000000007</v>
      </c>
      <c r="DL7" s="24">
        <v>11.45</v>
      </c>
      <c r="DM7" s="24">
        <v>14.67</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0.87</v>
      </c>
      <c r="EG7" s="24">
        <v>0.87</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cp:lastModifiedBy>
  <dcterms:created xsi:type="dcterms:W3CDTF">2025-02-17T01:40:06Z</dcterms:created>
  <dcterms:modified xsi:type="dcterms:W3CDTF">2025-03-11T08:16:46Z</dcterms:modified>
</cp:coreProperties>
</file>