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10.1.101.25\yosan\031 国・県・その他報告\02 県\R7\250825(9.22〆)【財政担当】令和５年度財政状況資料集の作成（２回目）について\03_県へ提出\"/>
    </mc:Choice>
  </mc:AlternateContent>
  <xr:revisionPtr revIDLastSave="0" documentId="13_ncr:1_{E0671521-44B5-46CB-A6A9-E76C19FE1667}" xr6:coauthVersionLast="47" xr6:coauthVersionMax="47" xr10:uidLastSave="{00000000-0000-0000-0000-000000000000}"/>
  <bookViews>
    <workbookView xWindow="-108" yWindow="-108" windowWidth="23256" windowHeight="12456" tabRatio="94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E41" i="10"/>
  <c r="AM41" i="10"/>
  <c r="U41" i="10"/>
  <c r="C41" i="10"/>
  <c r="BE40" i="10"/>
  <c r="AM40" i="10"/>
  <c r="U40" i="10"/>
  <c r="C40" i="10"/>
  <c r="BE39" i="10"/>
  <c r="AM39" i="10"/>
  <c r="U39" i="10"/>
  <c r="C39" i="10"/>
  <c r="BE38" i="10"/>
  <c r="AM38" i="10"/>
  <c r="C38" i="10"/>
  <c r="BE37" i="10"/>
  <c r="AM37" i="10"/>
  <c r="C37" i="10"/>
  <c r="BE36" i="10"/>
  <c r="C36" i="10"/>
  <c r="BE35" i="10"/>
  <c r="C35"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W34" i="10" s="1"/>
  <c r="BW35" i="10" s="1"/>
  <c r="BW36" i="10" s="1"/>
  <c r="BW37" i="10" s="1"/>
  <c r="BW38" i="10" s="1"/>
  <c r="BW39" i="10" s="1"/>
  <c r="BW40" i="10" s="1"/>
  <c r="BW41" i="10" s="1"/>
  <c r="CO34" i="10" l="1"/>
  <c r="CO35" i="10" s="1"/>
  <c r="CO36" i="10" s="1"/>
  <c r="CO37" i="10" s="1"/>
  <c r="CO38" i="10" s="1"/>
  <c r="CO39" i="10" s="1"/>
  <c r="CO40" i="10" s="1"/>
  <c r="CO41" i="10" s="1"/>
  <c r="CO42" i="10" s="1"/>
</calcChain>
</file>

<file path=xl/sharedStrings.xml><?xml version="1.0" encoding="utf-8"?>
<sst xmlns="http://schemas.openxmlformats.org/spreadsheetml/2006/main" count="1143" uniqueCount="588">
  <si>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</si>
  <si>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</si>
  <si>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</si>
  <si>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</si>
  <si>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</si>
  <si>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</si>
  <si>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</si>
  <si>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</si>
  <si>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</si>
  <si>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</si>
  <si>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</si>
  <si>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</si>
  <si>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</si>
  <si>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</si>
  <si>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</si>
  <si>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</si>
  <si>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</si>
  <si>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</si>
  <si>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</si>
  <si>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</si>
  <si>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</si>
  <si>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</si>
  <si>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</si>
  <si>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</si>
  <si>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</si>
  <si>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</si>
  <si>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</si>
  <si>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</si>
  <si>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</si>
  <si>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</si>
  <si>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</si>
  <si>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</si>
  <si>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</si>
  <si>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</si>
  <si>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</si>
  <si>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</si>
  <si>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</si>
  <si>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</si>
  <si>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</si>
  <si>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</si>
  <si>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</si>
  <si>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</si>
  <si>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</si>
  <si>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</si>
  <si>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</si>
  <si>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</si>
  <si>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</si>
  <si>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</si>
  <si>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</si>
  <si>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</si>
  <si>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</si>
  <si>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</si>
  <si>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</si>
  <si>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</si>
  <si>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</si>
  <si>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</si>
  <si>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</si>
  <si>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</si>
  <si>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</si>
  <si>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</si>
  <si>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</si>
  <si>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</si>
  <si>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</si>
  <si>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</si>
  <si>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</si>
  <si>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</si>
  <si>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</si>
  <si>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</si>
  <si>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</si>
  <si>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</si>
  <si>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</si>
  <si>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</si>
  <si>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</si>
  <si>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</si>
  <si>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</si>
  <si>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</si>
  <si>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</si>
  <si>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</si>
  <si>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</si>
  <si>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</si>
  <si>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</si>
  <si>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</si>
  <si>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</si>
  <si>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</si>
  <si>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</si>
  <si>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</si>
  <si>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</si>
  <si>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</si>
  <si>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</si>
  <si>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</si>
  <si>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</si>
  <si>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</si>
  <si>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</si>
  <si>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</si>
  <si>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佐渡市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</si>
  <si>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</si>
  <si>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</si>
  <si>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</si>
  <si>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</si>
  <si>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</si>
  <si>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</si>
  <si>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</si>
  <si>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</si>
  <si>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</si>
  <si>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</si>
  <si>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</si>
  <si>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</si>
  <si>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</si>
  <si>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</si>
  <si>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</si>
  <si>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</si>
  <si>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</si>
  <si>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</si>
  <si>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</si>
  <si>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</si>
  <si>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</si>
  <si>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</si>
  <si>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</si>
  <si>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</si>
  <si>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</si>
  <si>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</si>
  <si>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</si>
  <si>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</si>
  <si>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</si>
  <si>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</si>
  <si>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</si>
  <si>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</si>
  <si>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</si>
  <si>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</si>
  <si>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</si>
  <si>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</si>
  <si>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</si>
  <si>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</si>
  <si>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</si>
  <si>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</si>
  <si>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</si>
  <si>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</si>
  <si>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</si>
  <si>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</si>
  <si>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</si>
  <si>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</si>
  <si>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</si>
  <si>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</si>
  <si>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</si>
  <si>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</si>
  <si>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</si>
  <si>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</si>
  <si>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</si>
  <si>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</si>
  <si>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</si>
  <si>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</si>
  <si>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</si>
  <si>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</si>
  <si>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</si>
  <si>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</si>
  <si>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</si>
  <si>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</si>
  <si>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</si>
  <si>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</si>
  <si>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</si>
  <si>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</si>
  <si>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</si>
  <si>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</si>
  <si>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</si>
  <si>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</si>
  <si>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</si>
  <si>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</si>
  <si>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</si>
  <si>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</si>
  <si>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</si>
  <si>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</si>
  <si>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</si>
  <si>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</si>
  <si>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</si>
  <si>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</si>
  <si>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</si>
  <si>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</si>
  <si>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</si>
  <si>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</si>
  <si>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</si>
  <si>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</si>
  <si>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</si>
  <si>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</si>
  <si>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</si>
  <si>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</si>
  <si>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</si>
  <si>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</si>
  <si>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</si>
  <si>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</si>
  <si>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</si>
  <si>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</si>
  <si>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</si>
  <si>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</si>
  <si>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</si>
  <si>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</si>
  <si>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</si>
  <si>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</si>
  <si>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</si>
  <si>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</si>
  <si>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</si>
  <si>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</si>
  <si>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</si>
  <si>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</si>
  <si>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</si>
  <si>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新潟県佐渡市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</si>
  <si>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</si>
  <si>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</si>
  <si>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</si>
  <si>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</si>
  <si>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</si>
  <si>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</si>
  <si>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</si>
  <si>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</si>
  <si>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</si>
  <si>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</si>
  <si>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</si>
  <si>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</si>
  <si>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</si>
  <si>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</si>
  <si>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</si>
  <si>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</si>
  <si>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</si>
  <si>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</si>
  <si>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</si>
  <si>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</si>
  <si>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</si>
  <si>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</si>
  <si>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</si>
  <si>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</si>
  <si>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</si>
  <si>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</si>
  <si>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</si>
  <si>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</si>
  <si>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</si>
  <si>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</si>
  <si>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</si>
  <si>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</si>
  <si>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</si>
  <si>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</si>
  <si>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</si>
  <si>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</si>
  <si>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</si>
  <si>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</si>
  <si>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</si>
  <si>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</si>
  <si>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</si>
  <si>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</si>
  <si>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</si>
  <si>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</si>
  <si>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</si>
  <si>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</si>
  <si>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</si>
  <si>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</si>
  <si>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</si>
  <si>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</si>
  <si>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</si>
  <si>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</si>
  <si>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</si>
  <si>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</si>
  <si>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</si>
  <si>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</si>
  <si>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</si>
  <si>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</si>
  <si>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</si>
  <si>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</si>
  <si>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</si>
  <si>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</si>
  <si>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</si>
  <si>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</si>
  <si>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</si>
  <si>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</si>
  <si>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</si>
  <si>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</si>
  <si>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</si>
  <si>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</si>
  <si>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</si>
  <si>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</si>
  <si>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</si>
  <si>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</si>
  <si>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</si>
  <si>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</si>
  <si>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</si>
  <si>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</si>
  <si>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</si>
  <si>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</si>
  <si>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</si>
  <si>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</si>
  <si>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</si>
  <si>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</si>
  <si>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</si>
  <si>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</si>
  <si>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</si>
  <si>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</si>
  <si>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</si>
  <si>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</si>
  <si>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</si>
  <si>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</si>
  <si>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</si>
  <si>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</si>
  <si>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</si>
  <si>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</si>
  <si>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</si>
  <si>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</si>
  <si>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</si>
  <si>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</si>
  <si>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</si>
  <si>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</si>
  <si>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</si>
  <si>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</si>
  <si>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</si>
  <si>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</si>
  <si>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</si>
  <si>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</si>
  <si>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</si>
  <si>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</si>
  <si>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</si>
  <si>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</si>
  <si>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</si>
  <si>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</si>
  <si>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</si>
  <si>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</si>
  <si>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</si>
  <si>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</si>
  <si>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</si>
  <si>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</si>
  <si>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</si>
  <si>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</si>
  <si>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</si>
  <si>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</si>
  <si>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</si>
  <si>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</si>
  <si>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</si>
  <si>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</si>
  <si>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</si>
  <si>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</si>
  <si>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</si>
  <si>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</si>
  <si>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</si>
  <si>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</si>
  <si>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</si>
  <si>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</si>
  <si>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</si>
  <si>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</si>
  <si>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</si>
  <si>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</si>
  <si>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</si>
  <si>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</si>
  <si>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</si>
  <si>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</si>
  <si>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</si>
  <si>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</si>
  <si>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</si>
  <si>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</si>
  <si>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</si>
  <si>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</si>
  <si>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新潟県佐渡市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</si>
  <si>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</si>
  <si>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</si>
  <si>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</si>
  <si>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</si>
  <si>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</si>
  <si>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</si>
  <si>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</si>
  <si>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</si>
  <si>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</si>
  <si>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</si>
  <si>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</si>
  <si>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</si>
  <si>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</si>
  <si>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</si>
  <si>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</si>
  <si>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</si>
  <si>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</si>
  <si>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</si>
  <si>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</si>
  <si>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</si>
  <si>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</si>
  <si>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</si>
  <si>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</si>
  <si>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</si>
  <si>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</si>
  <si>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</si>
  <si>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</si>
  <si>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</si>
  <si>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</si>
  <si>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</si>
  <si>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</si>
  <si>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</si>
  <si>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</si>
  <si>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</si>
  <si>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</si>
  <si>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</si>
  <si>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歌代の里特別会計</t>
    <phoneticPr fontId="5"/>
  </si>
  <si>
    <t>すこやか両津特別会計</t>
    <phoneticPr fontId="5"/>
  </si>
  <si>
    <t>病院事業会計</t>
    <phoneticPr fontId="5"/>
  </si>
  <si>
    <t>法適用企業</t>
    <phoneticPr fontId="5"/>
  </si>
  <si>
    <t>水道事業会計</t>
    <phoneticPr fontId="5"/>
  </si>
  <si>
    <t>下水道事業会計</t>
    <phoneticPr fontId="5"/>
  </si>
  <si>
    <t>小水力発電特別会計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</si>
  <si>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</si>
  <si>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</si>
  <si>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</si>
  <si>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</si>
  <si>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</si>
  <si>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</si>
  <si>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</si>
  <si>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</si>
  <si>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</si>
  <si>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</si>
  <si>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</si>
  <si>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</si>
  <si>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</si>
  <si>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</si>
  <si>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</si>
  <si>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</si>
  <si>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</si>
  <si>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</si>
  <si>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</si>
  <si>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</si>
  <si>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</si>
  <si>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</si>
  <si>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</si>
  <si>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</si>
  <si>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</si>
  <si>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</si>
  <si>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</si>
  <si>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</si>
  <si>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</si>
  <si>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</si>
  <si>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</si>
  <si>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</si>
  <si>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</si>
  <si>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</si>
  <si>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</si>
  <si>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</si>
  <si>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</si>
  <si>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</si>
  <si>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</si>
  <si>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</si>
  <si>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</si>
  <si>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</si>
  <si>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</si>
  <si>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</si>
  <si>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</si>
  <si>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</si>
  <si>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</si>
  <si>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</si>
  <si>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</si>
  <si>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</si>
  <si>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</si>
  <si>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</si>
  <si>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</si>
  <si>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</si>
  <si>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</si>
  <si>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</si>
  <si>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</si>
  <si>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</si>
  <si>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</si>
  <si>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</si>
  <si>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</si>
  <si>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</si>
  <si>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</si>
  <si>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</si>
  <si>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</si>
  <si>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</si>
  <si>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</si>
  <si>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</si>
  <si>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</si>
  <si>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</si>
  <si>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</si>
  <si>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</si>
  <si>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</si>
  <si>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</si>
  <si>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</si>
  <si>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</si>
  <si>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</si>
  <si>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</si>
  <si>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</si>
  <si>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</si>
  <si>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</si>
  <si>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</si>
  <si>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</si>
  <si>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</si>
  <si>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</si>
  <si>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</si>
  <si>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</si>
  <si>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</si>
  <si>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</si>
  <si>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</si>
  <si>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</si>
  <si>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</si>
  <si>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</si>
  <si>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</si>
  <si>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</si>
  <si>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</si>
  <si>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</si>
  <si>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</si>
  <si>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</si>
  <si>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</si>
  <si>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</si>
  <si>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</si>
  <si>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</si>
  <si>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</si>
  <si>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</si>
  <si>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</si>
  <si>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</si>
  <si>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</si>
  <si>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</si>
  <si>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</si>
  <si>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</si>
  <si>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</si>
  <si>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</si>
  <si>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</si>
  <si>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</si>
  <si>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</si>
  <si>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</si>
  <si>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</si>
  <si>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</si>
  <si>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</si>
  <si>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</si>
  <si>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</si>
  <si>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</si>
  <si>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</si>
  <si>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</si>
  <si>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</si>
  <si>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</si>
  <si>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</si>
  <si>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</si>
  <si>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</si>
  <si>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</si>
  <si>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</si>
  <si>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</si>
  <si>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</si>
  <si>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</si>
  <si>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</si>
  <si>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1.12</t>
  </si>
  <si>
    <t>▲ 4.99</t>
  </si>
  <si>
    <t>▲ 5.52</t>
  </si>
  <si>
    <t>▲ 6.90</t>
  </si>
  <si>
    <t>水道事業会計</t>
  </si>
  <si>
    <t>一般会計</t>
  </si>
  <si>
    <t>病院事業会計</t>
  </si>
  <si>
    <t>下水道事業会計</t>
  </si>
  <si>
    <t>介護保険特別会計</t>
  </si>
  <si>
    <t>国民健康保険特別会計</t>
  </si>
  <si>
    <t>すこやか両津特別会計</t>
  </si>
  <si>
    <t>歌代の里特別会計</t>
  </si>
  <si>
    <t>その他会計（赤字）</t>
  </si>
  <si>
    <t>その他会計（黒字）</t>
  </si>
  <si>
    <t>R01</t>
    <phoneticPr fontId="5"/>
  </si>
  <si>
    <t>R02</t>
    <phoneticPr fontId="5"/>
  </si>
  <si>
    <t>R03</t>
    <phoneticPr fontId="5"/>
  </si>
  <si>
    <t>R04</t>
    <phoneticPr fontId="5"/>
  </si>
  <si>
    <t>R05</t>
    <phoneticPr fontId="5"/>
  </si>
  <si>
    <t>-</t>
    <phoneticPr fontId="2"/>
  </si>
  <si>
    <t>両津温泉</t>
    <phoneticPr fontId="2"/>
  </si>
  <si>
    <t>佐渡市土地開発公社</t>
    <phoneticPr fontId="2"/>
  </si>
  <si>
    <t>真野自然活用村公社</t>
    <phoneticPr fontId="2"/>
  </si>
  <si>
    <t>羽茂農業振興公社</t>
    <phoneticPr fontId="2"/>
  </si>
  <si>
    <t>佐渡マリンスポーツ</t>
    <phoneticPr fontId="2"/>
  </si>
  <si>
    <t>赤泊振興公社</t>
    <phoneticPr fontId="2"/>
  </si>
  <si>
    <t>佐渡市スポーツ協会</t>
    <phoneticPr fontId="2"/>
  </si>
  <si>
    <t>佐渡観光交流機構</t>
    <phoneticPr fontId="2"/>
  </si>
  <si>
    <t>佐渡文化財団</t>
    <phoneticPr fontId="2"/>
  </si>
  <si>
    <t>新潟県市町村総合事務組合【一般会計】</t>
    <phoneticPr fontId="2"/>
  </si>
  <si>
    <t>新潟県市町村総合事務組合【職員退職手当支給事業特別会計】</t>
    <phoneticPr fontId="2"/>
  </si>
  <si>
    <t>新潟県市町村総合事務組合【消防団員等公務災害補償事業特別会計】</t>
    <phoneticPr fontId="2"/>
  </si>
  <si>
    <t>新潟県市町村総合事務組合【交通災害共済事業特別会計】</t>
    <phoneticPr fontId="2"/>
  </si>
  <si>
    <t>新潟県後期高齢者医療広域連合【一般会計】</t>
    <phoneticPr fontId="2"/>
  </si>
  <si>
    <t>新潟県後期高齢者医療広域連合【後期高齢者医療特別会計】</t>
    <phoneticPr fontId="2"/>
  </si>
  <si>
    <t>地域振興基金</t>
    <rPh sb="0" eb="6">
      <t>チイキシンコウキキン</t>
    </rPh>
    <phoneticPr fontId="5"/>
  </si>
  <si>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2"/>
  </si>
  <si>
    <t>行政庁舎建設基金</t>
    <rPh sb="0" eb="2">
      <t>ギョウセイ</t>
    </rPh>
    <rPh sb="2" eb="4">
      <t>チョウシャ</t>
    </rPh>
    <rPh sb="4" eb="6">
      <t>ケンセツ</t>
    </rPh>
    <rPh sb="6" eb="8">
      <t>キキン</t>
    </rPh>
    <phoneticPr fontId="2"/>
  </si>
  <si>
    <t>国営・県営総合土地改良事業基金</t>
    <rPh sb="0" eb="2">
      <t>コクエイ</t>
    </rPh>
    <rPh sb="3" eb="5">
      <t>ケンエイ</t>
    </rPh>
    <rPh sb="5" eb="7">
      <t>ソウゴウ</t>
    </rPh>
    <rPh sb="7" eb="9">
      <t>トチ</t>
    </rPh>
    <rPh sb="9" eb="11">
      <t>カイリョウ</t>
    </rPh>
    <rPh sb="11" eb="13">
      <t>ジギョウ</t>
    </rPh>
    <rPh sb="13" eb="15">
      <t>キキン</t>
    </rPh>
    <phoneticPr fontId="2"/>
  </si>
  <si>
    <t>世界遺産推進基金</t>
    <rPh sb="0" eb="4">
      <t>セカイイサン</t>
    </rPh>
    <rPh sb="4" eb="6">
      <t>スイシン</t>
    </rPh>
    <rPh sb="6" eb="8">
      <t>キキン</t>
    </rPh>
    <phoneticPr fontId="2"/>
  </si>
  <si>
    <t>新潟県市町村総合事務組合【消防賞じゅつ金等支給事業特別会計】</t>
    <rPh sb="20" eb="21">
      <t>ナド</t>
    </rPh>
    <phoneticPr fontId="2"/>
  </si>
  <si>
    <t>新潟県市町村総合事務組合【非常勤職員公務災害補償等事業特別会計】</t>
    <rPh sb="25" eb="27">
      <t>ジギョウ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</si>
  <si>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</si>
  <si>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</si>
  <si>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固定資産台帳整備中</t>
    <rPh sb="0" eb="4">
      <t>コテイシサン</t>
    </rPh>
    <rPh sb="4" eb="6">
      <t>ダイチョウ</t>
    </rPh>
    <rPh sb="6" eb="8">
      <t>セイビ</t>
    </rPh>
    <rPh sb="8" eb="9">
      <t>チュウ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</si>
  <si>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</si>
  <si>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</si>
  <si>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</si>
  <si>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</si>
  <si>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</si>
  <si>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</si>
  <si>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</si>
  <si>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財政調整基金の減少により充当可能財源等が減少したことや、庁舎建設事業に伴う合併特例債の発行の増により地方債現在高が増加したことにより、比率が悪化している。また、実質公債費比率については、令和5年度の単年度比率は元利償還金の額が減少したことにより令和4年度に比べ減少したものの、令和2年度と比べると普通交付税等の標準財政規模が減少したことにより比率が増加したため、3か年平均では悪化した。依然として両方の比率ともに類似団体と比較して高い水準であり、今後も人口減少に伴う普通交付税額の減は避けられないため、引き続き公債費負担の適正化及び公営企業の経営改善に取り組むとともに、基金に依存しない財政運営を目指す。</t>
    <rPh sb="1" eb="7">
      <t>ショウライフタンヒリツ</t>
    </rPh>
    <rPh sb="9" eb="11">
      <t>ザイセイ</t>
    </rPh>
    <rPh sb="11" eb="15">
      <t>チョウセイキキン</t>
    </rPh>
    <rPh sb="16" eb="18">
      <t>ゲンショウ</t>
    </rPh>
    <rPh sb="21" eb="25">
      <t>ジュウトウカノウ</t>
    </rPh>
    <rPh sb="25" eb="27">
      <t>ザイゲン</t>
    </rPh>
    <rPh sb="27" eb="28">
      <t>ナド</t>
    </rPh>
    <rPh sb="29" eb="31">
      <t>ゲンショウ</t>
    </rPh>
    <rPh sb="41" eb="43">
      <t>ジギョウ</t>
    </rPh>
    <rPh sb="59" eb="65">
      <t>チホウサイゲンザイダカ</t>
    </rPh>
    <rPh sb="66" eb="68">
      <t>ゾウカ</t>
    </rPh>
    <rPh sb="76" eb="78">
      <t>ヒリツ</t>
    </rPh>
    <rPh sb="79" eb="81">
      <t>アッカ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</si>
</sst>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A837DC2-53CC-4F9D-910B-E51D05B6816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extLst>
            <c:ext xmlns:c16="http://schemas.microsoft.com/office/drawing/2014/chart" uri="{C3380CC4-5D6E-409C-BE32-E72D297353CC}">
              <c16:uniqueId val="{00000000-716F-4DFE-BC4E-E3BAA37C2F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94222</c:v>
                </c:pt>
                <c:pt idx="1">
                  <c:v>112254</c:v>
                </c:pt>
                <c:pt idx="2">
                  <c:v>133600</c:v>
                </c:pt>
                <c:pt idx="3">
                  <c:v>122511</c:v>
                </c:pt>
                <c:pt idx="4">
                  <c:v>182682</c:v>
                </c:pt>
              </c:numCache>
            </c:numRef>
          </c:val>
          <c:smooth val="0"/>
          <c:extLst>
            <c:ext xmlns:c16="http://schemas.microsoft.com/office/drawing/2014/chart" uri="{C3380CC4-5D6E-409C-BE32-E72D297353CC}">
              <c16:uniqueId val="{00000001-716F-4DFE-BC4E-E3BAA37C2F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5.22</c:v>
                </c:pt>
                <c:pt idx="1">
                  <c:v>4.68</c:v>
                </c:pt>
                <c:pt idx="2">
                  <c:v>5.21</c:v>
                </c:pt>
                <c:pt idx="3">
                  <c:v>4.74</c:v>
                </c:pt>
                <c:pt idx="4">
                  <c:v>4.41</c:v>
                </c:pt>
              </c:numCache>
            </c:numRef>
          </c:val>
          <c:extLst>
            <c:ext xmlns:c16="http://schemas.microsoft.com/office/drawing/2014/chart" uri="{C3380CC4-5D6E-409C-BE32-E72D297353CC}">
              <c16:uniqueId val="{00000000-2F17-4358-854C-0DCEF2BCDD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28.06</c:v>
                </c:pt>
                <c:pt idx="1">
                  <c:v>23.24</c:v>
                </c:pt>
                <c:pt idx="2">
                  <c:v>23.41</c:v>
                </c:pt>
                <c:pt idx="3">
                  <c:v>19.739999999999998</c:v>
                </c:pt>
                <c:pt idx="4">
                  <c:v>13.65</c:v>
                </c:pt>
              </c:numCache>
            </c:numRef>
          </c:val>
          <c:extLst>
            <c:ext xmlns:c16="http://schemas.microsoft.com/office/drawing/2014/chart" uri="{C3380CC4-5D6E-409C-BE32-E72D297353CC}">
              <c16:uniqueId val="{00000001-2F17-4358-854C-0DCEF2BCDD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-1.1200000000000001</c:v>
                </c:pt>
                <c:pt idx="1">
                  <c:v>-4.99</c:v>
                </c:pt>
                <c:pt idx="2">
                  <c:v>1.32</c:v>
                </c:pt>
                <c:pt idx="3">
                  <c:v>-5.52</c:v>
                </c:pt>
                <c:pt idx="4">
                  <c:v>-6.9</c:v>
                </c:pt>
              </c:numCache>
            </c:numRef>
          </c:val>
          <c:smooth val="0"/>
          <c:extLst>
            <c:ext xmlns:c16="http://schemas.microsoft.com/office/drawing/2014/chart" uri="{C3380CC4-5D6E-409C-BE32-E72D297353CC}">
              <c16:uniqueId val="{00000002-2F17-4358-854C-0DCEF2BCDD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0.21</c:v>
                </c:pt>
                <c:pt idx="2">
                  <c:v>#N/A</c:v>
                </c:pt>
                <c:pt idx="3">
                  <c:v>0.04</c:v>
                </c:pt>
                <c:pt idx="4">
                  <c:v>#N/A</c:v>
                </c:pt>
                <c:pt idx="5">
                  <c:v>0.01</c:v>
                </c:pt>
                <c:pt idx="6">
                  <c:v>#N/A</c:v>
                </c:pt>
                <c:pt idx="7">
                  <c:v>0.01</c:v>
                </c:pt>
                <c:pt idx="8">
                  <c:v>#N/A</c:v>
                </c:pt>
                <c:pt idx="9">
                  <c:v>0.01</c:v>
                </c:pt>
              </c:numCache>
            </c:numRef>
          </c:val>
          <c:extLst>
            <c:ext xmlns:c16="http://schemas.microsoft.com/office/drawing/2014/chart" uri="{C3380CC4-5D6E-409C-BE32-E72D297353CC}">
              <c16:uniqueId val="{00000000-D10F-45D9-AEC9-5D83B99628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0F-45D9-AEC9-5D83B996287D}"/>
            </c:ext>
          </c:extLst>
        </c:ser>
        <c:ser>
          <c:idx val="2"/>
          <c:order val="2"/>
          <c:tx>
            <c:strRef>
              <c:f>データシート!$A$29</c:f>
              <c:strCache>
                <c:ptCount val="1"/>
                <c:pt idx="0">
                  <c:v>歌代の里特別会計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0.05</c:v>
                </c:pt>
                <c:pt idx="4">
                  <c:v>#N/A</c:v>
                </c:pt>
                <c:pt idx="5">
                  <c:v>0.05</c:v>
                </c:pt>
                <c:pt idx="6">
                  <c:v>#N/A</c:v>
                </c:pt>
                <c:pt idx="7">
                  <c:v>0.1</c:v>
                </c:pt>
                <c:pt idx="8">
                  <c:v>#N/A</c:v>
                </c:pt>
                <c:pt idx="9">
                  <c:v>7.0000000000000007E-2</c:v>
                </c:pt>
              </c:numCache>
            </c:numRef>
          </c:val>
          <c:extLst>
            <c:ext xmlns:c16="http://schemas.microsoft.com/office/drawing/2014/chart" uri="{C3380CC4-5D6E-409C-BE32-E72D297353CC}">
              <c16:uniqueId val="{00000002-D10F-45D9-AEC9-5D83B996287D}"/>
            </c:ext>
          </c:extLst>
        </c:ser>
        <c:ser>
          <c:idx val="3"/>
          <c:order val="3"/>
          <c:tx>
            <c:strRef>
              <c:f>データシート!$A$30</c:f>
              <c:strCache>
                <c:ptCount val="1"/>
                <c:pt idx="0">
                  <c:v>すこやか両津特別会計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0.17</c:v>
                </c:pt>
                <c:pt idx="4">
                  <c:v>#N/A</c:v>
                </c:pt>
                <c:pt idx="5">
                  <c:v>0.08</c:v>
                </c:pt>
                <c:pt idx="6">
                  <c:v>#N/A</c:v>
                </c:pt>
                <c:pt idx="7">
                  <c:v>0.11</c:v>
                </c:pt>
                <c:pt idx="8">
                  <c:v>#N/A</c:v>
                </c:pt>
                <c:pt idx="9">
                  <c:v>0.13</c:v>
                </c:pt>
              </c:numCache>
            </c:numRef>
          </c:val>
          <c:extLst>
            <c:ext xmlns:c16="http://schemas.microsoft.com/office/drawing/2014/chart" uri="{C3380CC4-5D6E-409C-BE32-E72D297353CC}">
              <c16:uniqueId val="{00000003-D10F-45D9-AEC9-5D83B996287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0.44</c:v>
                </c:pt>
                <c:pt idx="2">
                  <c:v>#N/A</c:v>
                </c:pt>
                <c:pt idx="3">
                  <c:v>0.57999999999999996</c:v>
                </c:pt>
                <c:pt idx="4">
                  <c:v>#N/A</c:v>
                </c:pt>
                <c:pt idx="5">
                  <c:v>0.46</c:v>
                </c:pt>
                <c:pt idx="6">
                  <c:v>#N/A</c:v>
                </c:pt>
                <c:pt idx="7">
                  <c:v>0.37</c:v>
                </c:pt>
                <c:pt idx="8">
                  <c:v>#N/A</c:v>
                </c:pt>
                <c:pt idx="9">
                  <c:v>0.42</c:v>
                </c:pt>
              </c:numCache>
            </c:numRef>
          </c:val>
          <c:extLst>
            <c:ext xmlns:c16="http://schemas.microsoft.com/office/drawing/2014/chart" uri="{C3380CC4-5D6E-409C-BE32-E72D297353CC}">
              <c16:uniqueId val="{00000004-D10F-45D9-AEC9-5D83B996287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0.86</c:v>
                </c:pt>
                <c:pt idx="2">
                  <c:v>#N/A</c:v>
                </c:pt>
                <c:pt idx="3">
                  <c:v>1.18</c:v>
                </c:pt>
                <c:pt idx="4">
                  <c:v>#N/A</c:v>
                </c:pt>
                <c:pt idx="5">
                  <c:v>0.84</c:v>
                </c:pt>
                <c:pt idx="6">
                  <c:v>#N/A</c:v>
                </c:pt>
                <c:pt idx="7">
                  <c:v>1.37</c:v>
                </c:pt>
                <c:pt idx="8">
                  <c:v>#N/A</c:v>
                </c:pt>
                <c:pt idx="9">
                  <c:v>1.49</c:v>
                </c:pt>
              </c:numCache>
            </c:numRef>
          </c:val>
          <c:extLst>
            <c:ext xmlns:c16="http://schemas.microsoft.com/office/drawing/2014/chart" uri="{C3380CC4-5D6E-409C-BE32-E72D297353CC}">
              <c16:uniqueId val="{00000005-D10F-45D9-AEC9-5D83B996287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0.62</c:v>
                </c:pt>
                <c:pt idx="4">
                  <c:v>#N/A</c:v>
                </c:pt>
                <c:pt idx="5">
                  <c:v>0.98</c:v>
                </c:pt>
                <c:pt idx="6">
                  <c:v>#N/A</c:v>
                </c:pt>
                <c:pt idx="7">
                  <c:v>1.47</c:v>
                </c:pt>
                <c:pt idx="8">
                  <c:v>#N/A</c:v>
                </c:pt>
                <c:pt idx="9">
                  <c:v>1.94</c:v>
                </c:pt>
              </c:numCache>
            </c:numRef>
          </c:val>
          <c:extLst>
            <c:ext xmlns:c16="http://schemas.microsoft.com/office/drawing/2014/chart" uri="{C3380CC4-5D6E-409C-BE32-E72D297353CC}">
              <c16:uniqueId val="{00000006-D10F-45D9-AEC9-5D83B996287D}"/>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3.51</c:v>
                </c:pt>
                <c:pt idx="2">
                  <c:v>#N/A</c:v>
                </c:pt>
                <c:pt idx="3">
                  <c:v>3.39</c:v>
                </c:pt>
                <c:pt idx="4">
                  <c:v>#N/A</c:v>
                </c:pt>
                <c:pt idx="5">
                  <c:v>3.64</c:v>
                </c:pt>
                <c:pt idx="6">
                  <c:v>#N/A</c:v>
                </c:pt>
                <c:pt idx="7">
                  <c:v>3.85</c:v>
                </c:pt>
                <c:pt idx="8">
                  <c:v>#N/A</c:v>
                </c:pt>
                <c:pt idx="9">
                  <c:v>3.87</c:v>
                </c:pt>
              </c:numCache>
            </c:numRef>
          </c:val>
          <c:extLst>
            <c:ext xmlns:c16="http://schemas.microsoft.com/office/drawing/2014/chart" uri="{C3380CC4-5D6E-409C-BE32-E72D297353CC}">
              <c16:uniqueId val="{00000007-D10F-45D9-AEC9-5D83B996287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5.22</c:v>
                </c:pt>
                <c:pt idx="2">
                  <c:v>#N/A</c:v>
                </c:pt>
                <c:pt idx="3">
                  <c:v>4.68</c:v>
                </c:pt>
                <c:pt idx="4">
                  <c:v>#N/A</c:v>
                </c:pt>
                <c:pt idx="5">
                  <c:v>5.21</c:v>
                </c:pt>
                <c:pt idx="6">
                  <c:v>#N/A</c:v>
                </c:pt>
                <c:pt idx="7">
                  <c:v>4.74</c:v>
                </c:pt>
                <c:pt idx="8">
                  <c:v>#N/A</c:v>
                </c:pt>
                <c:pt idx="9">
                  <c:v>4.4000000000000004</c:v>
                </c:pt>
              </c:numCache>
            </c:numRef>
          </c:val>
          <c:extLst>
            <c:ext xmlns:c16="http://schemas.microsoft.com/office/drawing/2014/chart" uri="{C3380CC4-5D6E-409C-BE32-E72D297353CC}">
              <c16:uniqueId val="{00000008-D10F-45D9-AEC9-5D83B996287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8.92</c:v>
                </c:pt>
                <c:pt idx="2">
                  <c:v>#N/A</c:v>
                </c:pt>
                <c:pt idx="3">
                  <c:v>9.6</c:v>
                </c:pt>
                <c:pt idx="4">
                  <c:v>#N/A</c:v>
                </c:pt>
                <c:pt idx="5">
                  <c:v>10.01</c:v>
                </c:pt>
                <c:pt idx="6">
                  <c:v>#N/A</c:v>
                </c:pt>
                <c:pt idx="7">
                  <c:v>10.76</c:v>
                </c:pt>
                <c:pt idx="8">
                  <c:v>#N/A</c:v>
                </c:pt>
                <c:pt idx="9">
                  <c:v>10.82</c:v>
                </c:pt>
              </c:numCache>
            </c:numRef>
          </c:val>
          <c:extLst>
            <c:ext xmlns:c16="http://schemas.microsoft.com/office/drawing/2014/chart" uri="{C3380CC4-5D6E-409C-BE32-E72D297353CC}">
              <c16:uniqueId val="{00000009-D10F-45D9-AEC9-5D83B99628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6153</c:v>
                </c:pt>
                <c:pt idx="5">
                  <c:v>6098</c:v>
                </c:pt>
                <c:pt idx="8">
                  <c:v>5926</c:v>
                </c:pt>
                <c:pt idx="11">
                  <c:v>5601</c:v>
                </c:pt>
                <c:pt idx="14">
                  <c:v>5154</c:v>
                </c:pt>
              </c:numCache>
            </c:numRef>
          </c:val>
          <c:extLst>
            <c:ext xmlns:c16="http://schemas.microsoft.com/office/drawing/2014/chart" uri="{C3380CC4-5D6E-409C-BE32-E72D297353CC}">
              <c16:uniqueId val="{00000000-41E9-42E6-9FCF-60C6BAE616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41E9-42E6-9FCF-60C6BAE616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14</c:v>
                </c:pt>
                <c:pt idx="6">
                  <c:v>14</c:v>
                </c:pt>
                <c:pt idx="9">
                  <c:v>14</c:v>
                </c:pt>
                <c:pt idx="12">
                  <c:v>13</c:v>
                </c:pt>
              </c:numCache>
            </c:numRef>
          </c:val>
          <c:extLst>
            <c:ext xmlns:c16="http://schemas.microsoft.com/office/drawing/2014/chart" uri="{C3380CC4-5D6E-409C-BE32-E72D297353CC}">
              <c16:uniqueId val="{00000002-41E9-42E6-9FCF-60C6BAE616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E9-42E6-9FCF-60C6BAE616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2006</c:v>
                </c:pt>
                <c:pt idx="3">
                  <c:v>1816</c:v>
                </c:pt>
                <c:pt idx="6">
                  <c:v>1853</c:v>
                </c:pt>
                <c:pt idx="9">
                  <c:v>1857</c:v>
                </c:pt>
                <c:pt idx="12">
                  <c:v>1855</c:v>
                </c:pt>
              </c:numCache>
            </c:numRef>
          </c:val>
          <c:extLst>
            <c:ext xmlns:c16="http://schemas.microsoft.com/office/drawing/2014/chart" uri="{C3380CC4-5D6E-409C-BE32-E72D297353CC}">
              <c16:uniqueId val="{00000004-41E9-42E6-9FCF-60C6BAE616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E9-42E6-9FCF-60C6BAE616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E9-42E6-9FCF-60C6BAE616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6646</c:v>
                </c:pt>
                <c:pt idx="3">
                  <c:v>6668</c:v>
                </c:pt>
                <c:pt idx="6">
                  <c:v>6507</c:v>
                </c:pt>
                <c:pt idx="9">
                  <c:v>6218</c:v>
                </c:pt>
                <c:pt idx="12">
                  <c:v>5730</c:v>
                </c:pt>
              </c:numCache>
            </c:numRef>
          </c:val>
          <c:extLst>
            <c:ext xmlns:c16="http://schemas.microsoft.com/office/drawing/2014/chart" uri="{C3380CC4-5D6E-409C-BE32-E72D297353CC}">
              <c16:uniqueId val="{00000007-41E9-42E6-9FCF-60C6BAE616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2514</c:v>
                </c:pt>
                <c:pt idx="2">
                  <c:v>#N/A</c:v>
                </c:pt>
                <c:pt idx="3">
                  <c:v>#N/A</c:v>
                </c:pt>
                <c:pt idx="4">
                  <c:v>2400</c:v>
                </c:pt>
                <c:pt idx="5">
                  <c:v>#N/A</c:v>
                </c:pt>
                <c:pt idx="6">
                  <c:v>#N/A</c:v>
                </c:pt>
                <c:pt idx="7">
                  <c:v>2448</c:v>
                </c:pt>
                <c:pt idx="8">
                  <c:v>#N/A</c:v>
                </c:pt>
                <c:pt idx="9">
                  <c:v>#N/A</c:v>
                </c:pt>
                <c:pt idx="10">
                  <c:v>2489</c:v>
                </c:pt>
                <c:pt idx="11">
                  <c:v>#N/A</c:v>
                </c:pt>
                <c:pt idx="12">
                  <c:v>#N/A</c:v>
                </c:pt>
                <c:pt idx="13">
                  <c:v>2445</c:v>
                </c:pt>
                <c:pt idx="14">
                  <c:v>#N/A</c:v>
                </c:pt>
              </c:numCache>
            </c:numRef>
          </c:val>
          <c:smooth val="0"/>
          <c:extLst>
            <c:ext xmlns:c16="http://schemas.microsoft.com/office/drawing/2014/chart" uri="{C3380CC4-5D6E-409C-BE32-E72D297353CC}">
              <c16:uniqueId val="{00000008-41E9-42E6-9FCF-60C6BAE616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52893</c:v>
                </c:pt>
                <c:pt idx="5">
                  <c:v>48758</c:v>
                </c:pt>
                <c:pt idx="8">
                  <c:v>48557</c:v>
                </c:pt>
                <c:pt idx="11">
                  <c:v>46918</c:v>
                </c:pt>
                <c:pt idx="14">
                  <c:v>46976</c:v>
                </c:pt>
              </c:numCache>
            </c:numRef>
          </c:val>
          <c:extLst>
            <c:ext xmlns:c16="http://schemas.microsoft.com/office/drawing/2014/chart" uri="{C3380CC4-5D6E-409C-BE32-E72D297353CC}">
              <c16:uniqueId val="{00000000-E60D-4C63-9D2F-DFD325EC7E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764</c:v>
                </c:pt>
                <c:pt idx="5">
                  <c:v>731</c:v>
                </c:pt>
                <c:pt idx="8">
                  <c:v>754</c:v>
                </c:pt>
                <c:pt idx="11">
                  <c:v>716</c:v>
                </c:pt>
                <c:pt idx="14">
                  <c:v>660</c:v>
                </c:pt>
              </c:numCache>
            </c:numRef>
          </c:val>
          <c:extLst>
            <c:ext xmlns:c16="http://schemas.microsoft.com/office/drawing/2014/chart" uri="{C3380CC4-5D6E-409C-BE32-E72D297353CC}">
              <c16:uniqueId val="{00000001-E60D-4C63-9D2F-DFD325EC7E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11862</c:v>
                </c:pt>
                <c:pt idx="5">
                  <c:v>10218</c:v>
                </c:pt>
                <c:pt idx="8">
                  <c:v>10433</c:v>
                </c:pt>
                <c:pt idx="11">
                  <c:v>9124</c:v>
                </c:pt>
                <c:pt idx="14">
                  <c:v>7618</c:v>
                </c:pt>
              </c:numCache>
            </c:numRef>
          </c:val>
          <c:extLst>
            <c:ext xmlns:c16="http://schemas.microsoft.com/office/drawing/2014/chart" uri="{C3380CC4-5D6E-409C-BE32-E72D297353CC}">
              <c16:uniqueId val="{00000002-E60D-4C63-9D2F-DFD325EC7E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0D-4C63-9D2F-DFD325EC7E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0D-4C63-9D2F-DFD325EC7E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0D-4C63-9D2F-DFD325EC7E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9627</c:v>
                </c:pt>
                <c:pt idx="3">
                  <c:v>9610</c:v>
                </c:pt>
                <c:pt idx="6">
                  <c:v>9567</c:v>
                </c:pt>
                <c:pt idx="9">
                  <c:v>9433</c:v>
                </c:pt>
                <c:pt idx="12">
                  <c:v>9292</c:v>
                </c:pt>
              </c:numCache>
            </c:numRef>
          </c:val>
          <c:extLst>
            <c:ext xmlns:c16="http://schemas.microsoft.com/office/drawing/2014/chart" uri="{C3380CC4-5D6E-409C-BE32-E72D297353CC}">
              <c16:uniqueId val="{00000006-E60D-4C63-9D2F-DFD325EC7E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60D-4C63-9D2F-DFD325EC7E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27036</c:v>
                </c:pt>
                <c:pt idx="3">
                  <c:v>25454</c:v>
                </c:pt>
                <c:pt idx="6">
                  <c:v>24411</c:v>
                </c:pt>
                <c:pt idx="9">
                  <c:v>23307</c:v>
                </c:pt>
                <c:pt idx="12">
                  <c:v>23145</c:v>
                </c:pt>
              </c:numCache>
            </c:numRef>
          </c:val>
          <c:extLst>
            <c:ext xmlns:c16="http://schemas.microsoft.com/office/drawing/2014/chart" uri="{C3380CC4-5D6E-409C-BE32-E72D297353CC}">
              <c16:uniqueId val="{00000008-E60D-4C63-9D2F-DFD325EC7E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58</c:v>
                </c:pt>
                <c:pt idx="3">
                  <c:v>47</c:v>
                </c:pt>
                <c:pt idx="6">
                  <c:v>47</c:v>
                </c:pt>
                <c:pt idx="9">
                  <c:v>24</c:v>
                </c:pt>
                <c:pt idx="12">
                  <c:v>12</c:v>
                </c:pt>
              </c:numCache>
            </c:numRef>
          </c:val>
          <c:extLst>
            <c:ext xmlns:c16="http://schemas.microsoft.com/office/drawing/2014/chart" uri="{C3380CC4-5D6E-409C-BE32-E72D297353CC}">
              <c16:uniqueId val="{00000009-E60D-4C63-9D2F-DFD325EC7E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54506</c:v>
                </c:pt>
                <c:pt idx="3">
                  <c:v>51859</c:v>
                </c:pt>
                <c:pt idx="6">
                  <c:v>50263</c:v>
                </c:pt>
                <c:pt idx="9">
                  <c:v>48080</c:v>
                </c:pt>
                <c:pt idx="12">
                  <c:v>48847</c:v>
                </c:pt>
              </c:numCache>
            </c:numRef>
          </c:val>
          <c:extLst>
            <c:ext xmlns:c16="http://schemas.microsoft.com/office/drawing/2014/chart" uri="{C3380CC4-5D6E-409C-BE32-E72D297353CC}">
              <c16:uniqueId val="{0000000A-E60D-4C63-9D2F-DFD325EC7E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25708</c:v>
                </c:pt>
                <c:pt idx="2">
                  <c:v>#N/A</c:v>
                </c:pt>
                <c:pt idx="3">
                  <c:v>#N/A</c:v>
                </c:pt>
                <c:pt idx="4">
                  <c:v>27262</c:v>
                </c:pt>
                <c:pt idx="5">
                  <c:v>#N/A</c:v>
                </c:pt>
                <c:pt idx="6">
                  <c:v>#N/A</c:v>
                </c:pt>
                <c:pt idx="7">
                  <c:v>24544</c:v>
                </c:pt>
                <c:pt idx="8">
                  <c:v>#N/A</c:v>
                </c:pt>
                <c:pt idx="9">
                  <c:v>#N/A</c:v>
                </c:pt>
                <c:pt idx="10">
                  <c:v>24086</c:v>
                </c:pt>
                <c:pt idx="11">
                  <c:v>#N/A</c:v>
                </c:pt>
                <c:pt idx="12">
                  <c:v>#N/A</c:v>
                </c:pt>
                <c:pt idx="13">
                  <c:v>26042</c:v>
                </c:pt>
                <c:pt idx="14">
                  <c:v>#N/A</c:v>
                </c:pt>
              </c:numCache>
            </c:numRef>
          </c:val>
          <c:smooth val="0"/>
          <c:extLst>
            <c:ext xmlns:c16="http://schemas.microsoft.com/office/drawing/2014/chart" uri="{C3380CC4-5D6E-409C-BE32-E72D297353CC}">
              <c16:uniqueId val="{0000000B-E60D-4C63-9D2F-DFD325EC7E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6266</c:v>
                </c:pt>
                <c:pt idx="1">
                  <c:v>5040</c:v>
                </c:pt>
                <c:pt idx="2">
                  <c:v>3419</c:v>
                </c:pt>
              </c:numCache>
            </c:numRef>
          </c:val>
          <c:extLst>
            <c:ext xmlns:c16="http://schemas.microsoft.com/office/drawing/2014/chart" uri="{C3380CC4-5D6E-409C-BE32-E72D297353CC}">
              <c16:uniqueId val="{00000000-B83B-4F49-807E-1F2CA25ADB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1470</c:v>
                </c:pt>
                <c:pt idx="1">
                  <c:v>1286</c:v>
                </c:pt>
                <c:pt idx="2">
                  <c:v>1189</c:v>
                </c:pt>
              </c:numCache>
            </c:numRef>
          </c:val>
          <c:extLst>
            <c:ext xmlns:c16="http://schemas.microsoft.com/office/drawing/2014/chart" uri="{C3380CC4-5D6E-409C-BE32-E72D297353CC}">
              <c16:uniqueId val="{00000001-B83B-4F49-807E-1F2CA25ADB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8818</c:v>
                </c:pt>
                <c:pt idx="1">
                  <c:v>8784</c:v>
                </c:pt>
                <c:pt idx="2">
                  <c:v>8449</c:v>
                </c:pt>
              </c:numCache>
            </c:numRef>
          </c:val>
          <c:extLst>
            <c:ext xmlns:c16="http://schemas.microsoft.com/office/drawing/2014/chart" uri="{C3380CC4-5D6E-409C-BE32-E72D297353CC}">
              <c16:uniqueId val="{00000002-B83B-4F49-807E-1F2CA25ADB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{983F2EFF-001D-4C8C-82E3-E19FD824951A}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6E3-4CFA-AFDA-B21A066CE6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{23CCFE27-628B-4488-8859-4646F56713A9}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E3-4CFA-AFDA-B21A066CE6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{FDC101CC-8A5A-48F1-A58F-245291DE5874}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E3-4CFA-AFDA-B21A066CE6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{5C73D665-2C59-45F7-AB8C-8095D36C3A9B}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E3-4CFA-AFDA-B21A066CE6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{E00960ED-CFAE-48A5-A2A6-D182F394F2EA}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E3-4CFA-AFDA-B21A066CE6E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{BB08F4B3-E4DA-4EAE-896E-2CDF138DD027}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6E3-4CFA-AFDA-B21A066CE6E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{B2231092-6A87-4F86-BC72-61B99C6E1BD7}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6E3-4CFA-AFDA-B21A066CE6E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{D6E48AC1-675C-4EF5-91C0-99C12DDA7487}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6E3-4CFA-AFDA-B21A066CE6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{BE689D75-54BC-4077-9B23-ECCE1E044D94}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6E3-4CFA-AFDA-B21A066CE6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c:v>
                </c:pt>
                <c:pt idx="8">
                  <c:v>45.3</c:v>
                </c:pt>
                <c:pt idx="16">
                  <c:v>45</c:v>
                </c:pt>
              </c:numCache>
            </c:numRef>
          </c:xVal>
          <c:yVal>
            <c:numRef>
              <c:f>公会計指標分析・財政指標組合せ分析表!$BP$51:$DC$51</c:f>
              <c:numCache>
                <c:formatCode>#,##0.0;"▲ "#,##0.0</c:formatCode>
                <c:ptCount val="40"/>
                <c:pt idx="0">
                  <c:v>129.30000000000001</c:v>
                </c:pt>
                <c:pt idx="8">
                  <c:v>134.9</c:v>
                </c:pt>
                <c:pt idx="16">
                  <c:v>117.1</c:v>
                </c:pt>
              </c:numCache>
            </c:numRef>
          </c:yVal>
          <c:smooth val="0"/>
          <c:extLst>
            <c:ext xmlns:c16="http://schemas.microsoft.com/office/drawing/2014/chart" uri="{C3380CC4-5D6E-409C-BE32-E72D297353CC}">
              <c16:uniqueId val="{00000009-E6E3-4CFA-AFDA-B21A066CE6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{1A8A8C53-480E-498B-8B1F-12D6058D65C3}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6E3-4CFA-AFDA-B21A066CE6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{9EC4F469-2945-4C50-94EC-8A9D8FC5A328}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E3-4CFA-AFDA-B21A066CE6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{AD056543-AE74-4515-AE75-6830E42DF99F}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E3-4CFA-AFDA-B21A066CE6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{A473E0A5-43BE-4D1A-BEBD-0F318F3FA4C2}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E3-4CFA-AFDA-B21A066CE6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{6457F11B-2244-486A-BB46-EDE1F8502418}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E3-4CFA-AFDA-B21A066CE6E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{FDBB09AB-0D2D-4C02-AEDE-35991C41617E}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6E3-4CFA-AFDA-B21A066CE6E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{9248D833-5881-4F19-A85D-8A742B49A24D}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6E3-4CFA-AFDA-B21A066CE6E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{D8201F5A-1961-453A-99C8-0C0CEE67A33F}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6E3-4CFA-AFDA-B21A066CE6E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{6FAE6A1F-3045-4DA4-8490-96FDEE94EC68}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6E3-4CFA-AFDA-B21A066CE6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61.7</c:v>
                </c:pt>
              </c:numCache>
            </c:numRef>
          </c:xVal>
          <c:yVal>
            <c:numRef>
              <c:f>公会計指標分析・財政指標組合せ分析表!$BP$55:$DC$55</c:f>
              <c:numCache>
                <c:formatCode>#,##0.0;"▲ "#,##0.0</c:formatCode>
                <c:ptCount val="40"/>
                <c:pt idx="0">
                  <c:v>22.7</c:v>
                </c:pt>
                <c:pt idx="8">
                  <c:v>27.8</c:v>
                </c:pt>
                <c:pt idx="16">
                  <c:v>19</c:v>
                </c:pt>
              </c:numCache>
            </c:numRef>
          </c:yVal>
          <c:smooth val="0"/>
          <c:extLst>
            <c:ext xmlns:c16="http://schemas.microsoft.com/office/drawing/2014/chart" uri="{C3380CC4-5D6E-409C-BE32-E72D297353CC}">
              <c16:uniqueId val="{00000013-E6E3-4CFA-AFDA-B21A066CE6E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{770F1D9F-3C53-4F7D-86B0-E590BE8A6E8E}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007-4C1A-B9DF-1D58E0B7F7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{E8A9F302-AD57-413A-B5E3-84A8C295AEEA}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07-4C1A-B9DF-1D58E0B7F7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{BCF70A2F-D729-4209-80EB-82D0F6512A06}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07-4C1A-B9DF-1D58E0B7F7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{DE465619-300E-4717-AFEF-029C8B86F8BD}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07-4C1A-B9DF-1D58E0B7F7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{B8851AD5-A54B-49BF-AD97-3ED50333922A}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07-4C1A-B9DF-1D58E0B7F75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{1A77C22D-7AF4-4AC5-ADDE-DD57821E5C42}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007-4C1A-B9DF-1D58E0B7F75E}"/>
                </c:ext>
              </c:extLst>
            </c:dLbl>
            <c:dLbl>
              <c:idx val="16"/>
              <c:layout>
                <c:manualLayout>
                  <c:x val="-3.9607915437561522E-2"/>
                  <c:y val="-7.518612486959785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{3BDB87F6-DDDD-401B-A62E-D4B6F2251CEF}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007-4C1A-B9DF-1D58E0B7F75E}"/>
                </c:ext>
              </c:extLst>
            </c:dLbl>
            <c:dLbl>
              <c:idx val="24"/>
              <c:layout>
                <c:manualLayout>
                  <c:x val="-2.3532770012589712E-2"/>
                  <c:y val="-4.96471693059901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{A6D23374-7541-4D0D-8DB2-5D5AE87BF9DE}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007-4C1A-B9DF-1D58E0B7F75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{EA6D98C0-E116-41A5-9F35-C6271FB0C6EA}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007-4C1A-B9DF-1D58E0B7F7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12.6</c:v>
                </c:pt>
                <c:pt idx="16">
                  <c:v>12</c:v>
                </c:pt>
                <c:pt idx="24">
                  <c:v>11.9</c:v>
                </c:pt>
                <c:pt idx="32">
                  <c:v>12.1</c:v>
                </c:pt>
              </c:numCache>
            </c:numRef>
          </c:xVal>
          <c:yVal>
            <c:numRef>
              <c:f>公会計指標分析・財政指標組合せ分析表!$BP$73:$DC$73</c:f>
              <c:numCache>
                <c:formatCode>#,##0.0;"▲ "#,##0.0</c:formatCode>
                <c:ptCount val="40"/>
                <c:pt idx="0">
                  <c:v>129.30000000000001</c:v>
                </c:pt>
                <c:pt idx="8">
                  <c:v>134.9</c:v>
                </c:pt>
                <c:pt idx="16">
                  <c:v>117.1</c:v>
                </c:pt>
                <c:pt idx="24">
                  <c:v>120.1</c:v>
                </c:pt>
                <c:pt idx="32">
                  <c:v>130.19999999999999</c:v>
                </c:pt>
              </c:numCache>
            </c:numRef>
          </c:yVal>
          <c:smooth val="0"/>
          <c:extLst>
            <c:ext xmlns:c16="http://schemas.microsoft.com/office/drawing/2014/chart" uri="{C3380CC4-5D6E-409C-BE32-E72D297353CC}">
              <c16:uniqueId val="{00000009-6007-4C1A-B9DF-1D58E0B7F7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7.0880542390713924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{4A2906F3-34DC-4A9C-B3C3-CDFEF44114DD}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007-4C1A-B9DF-1D58E0B7F7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{2A3FF4FF-D61D-4BB8-ADEF-2AB035C87901}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07-4C1A-B9DF-1D58E0B7F7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{BD6C7D7A-7B6C-4122-A4BA-64940621C64E}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07-4C1A-B9DF-1D58E0B7F7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{B24507F5-F519-402E-96A2-33B41E55DF6C}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07-4C1A-B9DF-1D58E0B7F7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{5F49A59A-C9E0-4CC5-A94A-0E0A4C522A70}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07-4C1A-B9DF-1D58E0B7F75E}"/>
                </c:ext>
              </c:extLst>
            </c:dLbl>
            <c:dLbl>
              <c:idx val="8"/>
              <c:layout>
                <c:manualLayout>
                  <c:x val="-2.8829840147400865E-2"/>
                  <c:y val="-5.395275178487396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{A6AE98AE-A496-4A8E-AEDD-C36B23F1839B}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007-4C1A-B9DF-1D58E0B7F75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{BD377517-6928-4593-8A68-5EA2146ECA2A}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007-4C1A-B9DF-1D58E0B7F75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{8BDCA456-B767-47E4-B85C-FAB626449BB7}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007-4C1A-B9DF-1D58E0B7F75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{CCFA5E65-9005-4A00-9E95-0990FABD9D99}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007-4C1A-B9DF-1D58E0B7F7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extLst>
            <c:ext xmlns:c16="http://schemas.microsoft.com/office/drawing/2014/chart" uri="{C3380CC4-5D6E-409C-BE32-E72D297353CC}">
              <c16:uniqueId val="{00000013-6007-4C1A-B9DF-1D58E0B7F75E}"/>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rgbClr val="0066FF"/>
              </a:solidFill>
              <a:latin typeface="ＭＳ ゴシック" pitchFamily="49" charset="-128"/>
              <a:ea typeface="ＭＳ ゴシック" pitchFamily="49" charset="-128"/>
            </a:rPr>
            <a:t>　</a:t>
          </a:r>
          <a:r>
            <a:rPr kumimoji="1" lang="ja-JP" altLang="en-US" sz="1400" baseline="0">
              <a:solidFill>
                <a:schemeClr val="tx1"/>
              </a:solidFill>
              <a:latin typeface="ＭＳ ゴシック" pitchFamily="49" charset="-128"/>
              <a:ea typeface="ＭＳ ゴシック" pitchFamily="49" charset="-128"/>
            </a:rPr>
            <a:t>マイナス要因である算入公債費等は減少したものの、元利償還金の額が減少したことにより、</a:t>
          </a:r>
          <a:r>
            <a:rPr kumimoji="1" lang="ja-JP" altLang="en-US" sz="1400" baseline="0">
              <a:solidFill>
                <a:sysClr val="windowText" lastClr="000000"/>
              </a:solidFill>
              <a:latin typeface="ＭＳ ゴシック" pitchFamily="49" charset="-128"/>
              <a:ea typeface="ＭＳ ゴシック" pitchFamily="49" charset="-128"/>
            </a:rPr>
            <a:t>実質公債費比率</a:t>
          </a:r>
          <a:r>
            <a:rPr kumimoji="1" lang="ja-JP" altLang="en-US" sz="1400" baseline="0">
              <a:solidFill>
                <a:schemeClr val="tx1"/>
              </a:solidFill>
              <a:latin typeface="ＭＳ ゴシック" pitchFamily="49" charset="-128"/>
              <a:ea typeface="ＭＳ ゴシック" pitchFamily="49" charset="-128"/>
            </a:rPr>
            <a:t>の分子は減少した。</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ゴシック" pitchFamily="49" charset="-128"/>
              <a:ea typeface="ＭＳ ゴシック" pitchFamily="49" charset="-128"/>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庁舎建設事業等により地方債現在高が増加したこと及び財政調整基金の取崩しにより充当可能基金が減少したことにより、将来負担比率の分子は増加した。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新潟県佐渡市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財政調整基金、減債基金及びその他特定目的基金において残高が減となったため全体として減となった。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各基金の設置目的と事業内容に基づき、計画的に積立てと取崩しを行う。また、ふるさと納税の拡大による安定した基金運営を図る。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なお、管理運用にあたっては、安全確実であることを基本としながら、効果的な運用に努める。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地域振興基金：市民の連携の強化及び地域振興の事業の財源に充てる。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 過疎地域持続的発展特別事業基金：地域医療の確保、住民の日常的な移動のための交通手段の確保、集落の維持及び活性化その他の住民が将来にわたり安全に暮らすことができる地域社会の実現を図るための事業の財源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○地域医療基金：地域における医療提供体制の確保を図ることを目的とする事業の経費に充てる。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 地域振興基金：土地建物貸付収入や医療技術者奨学資金貸付金元利収入により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億円積み立てた一方で、安全安心まちづくり事業や地域の活力再生事業などの財源として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億円取り崩したことにより減少した。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○過疎地域持続的発展特別事業基金：過疎対策事業債の基金造成分などにより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億円積み立てた一方で、観光振興対策や航路運賃低廉化事業、学童保育運営費や障害者の日常生活に対する支援等福祉の増進に係る事業費の財源として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億円を取り崩したことにより減少した。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○世界遺産推進基金：旧深見家住宅保存事業の財源として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億円を取り崩した一方で、ふるさと島づくり寄附金の受入額増により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各基金の設置目的と事業内容に基づき、計画的に積立てと取崩しを行う。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普通交付税の減額や物価高騰、令和４年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月発生の大雪災害、能登半島地震等の災害対応に伴う取崩により減となった。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基金の取崩を減少させるためにも、公共施設の見直しやデジタル化等による業務効率化に取り組み、収支の改善に努める。令和６年度末の残高見込みは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財源対策債等の償還に係る財源として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億円を取り崩したことにより減少した。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市債残高の状況や公債費負担の今後見通しに応じて計画的に取崩しを行う。令和６年度末の残高は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億円程度と見込んでいる。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150B293-E4CC-4F8F-9DAE-8AA5A84929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1532E27-59C4-490E-B978-88B6098E74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AB418B2-528A-4971-AE88-BA54F1C0A89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7BAB92F-DFF9-44C8-8E5D-4C135251BED2}"/>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06422CF-D3C3-4B04-9D94-32C9AA50F5C5}"/>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4BDFB45-6CF1-4243-A087-C04DABA928E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B6B0E20-5683-4540-B81C-369DF3E69329}"/>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A2C8615-1E0F-4611-B5C5-E039175D6BB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84E6B36-FEFD-4224-9A94-97565807C69E}"/>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FF3B34C-3D9D-4AE9-B654-EBB11CB59B5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D2F9970-B91C-4EF7-8742-3932677A0AE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5C2B2B6-32FA-4F43-AEE3-0B9476296BC6}"/>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C64768F-A04F-4458-B468-346CB01CB9E6}"/>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E89A115-1BB0-45F5-993F-968256F9BBC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9932D67-C736-4ABD-A8CD-5D4FB6BE6A83}"/>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78F9F70-68B8-49B6-BB1D-60E2BD0D6D1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466F03F-11BA-41C8-9982-22A26D2DFDBF}"/>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FBCDE52-7C9A-4F9C-A2D9-88493F9FBD67}"/>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0DB03AC-EE5F-4FDA-916E-ADAA25C4F843}"/>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D03B426-5C9E-4D62-8780-E37FD7994216}"/>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E46DDD2-013A-4F2F-90A0-2BF21C1528C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9B9C61D-0877-42A1-A637-49235447186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6FCAEFD-6BCC-42E5-9E21-379932D82A54}"/>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3397438-B821-42F9-9ACE-F44B7D4E0048}"/>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F9A4E6A-BBAD-48D1-854F-0B5766FA7BF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1EB7E00-184E-48D3-A2C1-74E3BC0F470E}"/>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28F335F-ED58-4DF7-B56A-E3382041109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DC3E323-1BFB-4139-9D53-E8C459E131B5}"/>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7FD96B0-54C6-4694-9C95-44280965C64D}"/>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28AF776-B236-442E-90EC-07FD8089267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7F3B5A5-9F13-419C-BD59-C9AC957CF75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92EC748-F243-4146-BF3A-C0C9F50B0FEF}"/>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DC2DE2B-1880-4270-B6FE-CDC58F81F1FA}"/>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B49A300-0CC3-4095-A1B3-CB46294113B3}"/>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339DBAF-DFD4-4616-A130-47F440CBAC75}"/>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6374A17-A835-4A91-B759-F0726BB8419B}"/>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460C67B7-5767-4EC8-83E0-8019DE5F0A57}"/>
            </a:ext>
          </a:extLst>
        </xdr:cNvPr>
        <xdr:cNvSpPr/>
      </xdr:nvSpPr>
      <xdr:spPr>
        <a:xfrm>
          <a:off x="3549147" y="452224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E718772-E242-4F6E-B469-DB7E6C6C7A85}"/>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16ECF71-280B-4D85-ADA3-9A14EDFC47E7}"/>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7F6085E-4A07-4328-8DB3-32C9EEA37465}"/>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16BBA5E-51A9-4E24-ACC7-00CB4B4C3999}"/>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A904083-3ACD-419B-92E1-4DD588CE7DD5}"/>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95391F3-BB19-4D65-A7BC-1007772AAAEF}"/>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7C5132F-11E3-40D5-BA3C-BD43A5D220B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0B0BB00-B851-42C7-B1E4-22E371EE6217}"/>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5A89304-0321-4E60-B0EB-45E09F5029B8}"/>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4E8524F-4B5B-486D-882A-330648452AC2}"/>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u="none">
              <a:solidFill>
                <a:sysClr val="windowText" lastClr="000000"/>
              </a:solidFill>
              <a:latin typeface="ＭＳ Ｐゴシック" panose="020B0600070205080204" pitchFamily="50" charset="-128"/>
              <a:ea typeface="ＭＳ Ｐゴシック" panose="020B0600070205080204" pitchFamily="50" charset="-128"/>
            </a:rPr>
            <a:t>固定資産台帳整備中</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EE15216-EE81-483C-AD07-F67C2A21CEDF}"/>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8CBC3B2-E23E-44B7-8FC9-5090DDC49532}"/>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2D09836-648C-4491-8780-5596DBBAD1FB}"/>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9B8CE6E-7ECA-434F-BE1D-21A5E6E4C36D}"/>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0707D53-391B-4AB0-ADBF-80A8F750052D}"/>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A8D9F00-8A4F-4155-AFC3-47C3188E15C3}"/>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AF9A41CB-C0B6-4AA3-87FC-2C06F118A379}"/>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48B1C46-56A4-4F85-A260-9DB7AFF5C994}"/>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D84E4DC-2FF8-4FE0-A374-1287398A05AD}"/>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C6AD162-AF65-4667-B441-26B4EB61E7A6}"/>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237ADE1-09BF-4836-A66B-628D9BF318FC}"/>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4C2B0CD-9E27-4B37-B29F-97B904B81884}"/>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9D73B7B-1469-427B-BC87-E7C7BC754121}"/>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5182336-775A-4C3E-8C4A-973EC57ACE1E}"/>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9F908A5-204A-45B4-8887-C1576DBBBC88}"/>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7128954-041A-4812-9779-B85150450F0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EDD81D5B-FE4B-4218-9AA9-6FFB11248137}"/>
            </a:ext>
          </a:extLst>
        </xdr:cNvPr>
        <xdr:cNvCxnSpPr/>
      </xdr:nvCxnSpPr>
      <xdr:spPr>
        <a:xfrm flipV="1">
          <a:off x="4206240" y="5240655"/>
          <a:ext cx="1270"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6A00536E-A982-4F1F-98C8-673CFA734BF4}"/>
            </a:ext>
          </a:extLst>
        </xdr:cNvPr>
        <xdr:cNvSpPr txBox="1"/>
      </xdr:nvSpPr>
      <xdr:spPr>
        <a:xfrm>
          <a:off x="4258945" y="658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B6C5062B-1449-44E5-AD4E-E58C22263BD0}"/>
            </a:ext>
          </a:extLst>
        </xdr:cNvPr>
        <xdr:cNvCxnSpPr/>
      </xdr:nvCxnSpPr>
      <xdr:spPr>
        <a:xfrm>
          <a:off x="4119245" y="65811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8" name="有形固定資産減価償却率最大値テキスト">
          <a:extLst>
            <a:ext uri="{FF2B5EF4-FFF2-40B4-BE49-F238E27FC236}">
              <a16:creationId xmlns:a16="http://schemas.microsoft.com/office/drawing/2014/main" id="{3A564C30-590A-4EB0-BA9E-B07C516E1D60}"/>
            </a:ext>
          </a:extLst>
        </xdr:cNvPr>
        <xdr:cNvSpPr txBox="1"/>
      </xdr:nvSpPr>
      <xdr:spPr>
        <a:xfrm>
          <a:off x="4258945" y="501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9" name="直線コネクタ 68">
          <a:extLst>
            <a:ext uri="{FF2B5EF4-FFF2-40B4-BE49-F238E27FC236}">
              <a16:creationId xmlns:a16="http://schemas.microsoft.com/office/drawing/2014/main" id="{A657165C-55C2-4EF7-8600-0E7BB10A9AB2}"/>
            </a:ext>
          </a:extLst>
        </xdr:cNvPr>
        <xdr:cNvCxnSpPr/>
      </xdr:nvCxnSpPr>
      <xdr:spPr>
        <a:xfrm>
          <a:off x="4119245" y="524065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21BC4B01-301F-44FB-950E-46A9E48DB660}"/>
            </a:ext>
          </a:extLst>
        </xdr:cNvPr>
        <xdr:cNvSpPr txBox="1"/>
      </xdr:nvSpPr>
      <xdr:spPr>
        <a:xfrm>
          <a:off x="4258945" y="599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81EA31F1-F89B-4488-A7DD-CFBB5843F594}"/>
            </a:ext>
          </a:extLst>
        </xdr:cNvPr>
        <xdr:cNvSpPr/>
      </xdr:nvSpPr>
      <xdr:spPr>
        <a:xfrm>
          <a:off x="4157345" y="60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21167</xdr:rowOff>
    </xdr:from>
    <xdr:to>
      <xdr:col>19</xdr:col>
      <xdr:colOff>187325</xdr:colOff>
      <xdr:row>31</xdr:row>
      <xdr:rowOff>122767</xdr:rowOff>
    </xdr:to>
    <xdr:sp macro="" textlink="">
      <xdr:nvSpPr>
        <xdr:cNvPr id="72" name="フローチャート: 判断 71">
          <a:extLst>
            <a:ext uri="{FF2B5EF4-FFF2-40B4-BE49-F238E27FC236}">
              <a16:creationId xmlns:a16="http://schemas.microsoft.com/office/drawing/2014/main" id="{6B358FA8-4BA8-43B0-B835-7D678E5D099F}"/>
            </a:ext>
          </a:extLst>
        </xdr:cNvPr>
        <xdr:cNvSpPr/>
      </xdr:nvSpPr>
      <xdr:spPr>
        <a:xfrm>
          <a:off x="3537585" y="59876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127847</xdr:rowOff>
    </xdr:from>
    <xdr:to>
      <xdr:col>15</xdr:col>
      <xdr:colOff>187325</xdr:colOff>
      <xdr:row>31</xdr:row>
      <xdr:rowOff>57997</xdr:rowOff>
    </xdr:to>
    <xdr:sp macro="" textlink="">
      <xdr:nvSpPr>
        <xdr:cNvPr id="73" name="フローチャート: 判断 72">
          <a:extLst>
            <a:ext uri="{FF2B5EF4-FFF2-40B4-BE49-F238E27FC236}">
              <a16:creationId xmlns:a16="http://schemas.microsoft.com/office/drawing/2014/main" id="{4199F13F-D5B2-4552-867F-37BE9E3D44BC}"/>
            </a:ext>
          </a:extLst>
        </xdr:cNvPr>
        <xdr:cNvSpPr/>
      </xdr:nvSpPr>
      <xdr:spPr>
        <a:xfrm>
          <a:off x="2867025" y="59266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id="{B16313E4-3E16-48C4-B3AF-761F37374DE8}"/>
            </a:ext>
          </a:extLst>
        </xdr:cNvPr>
        <xdr:cNvSpPr/>
      </xdr:nvSpPr>
      <xdr:spPr>
        <a:xfrm>
          <a:off x="2196465" y="5937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78181794-FDA3-44F8-B27B-2A3B2C39A9BA}"/>
            </a:ext>
          </a:extLst>
        </xdr:cNvPr>
        <xdr:cNvSpPr/>
      </xdr:nvSpPr>
      <xdr:spPr>
        <a:xfrm>
          <a:off x="1525905" y="5887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20B45ED-7E50-423A-8DAF-37DC7A4FF3C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DB29012-C4D8-4390-9AB9-D7559FC9EE09}"/>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2BE6AF5-F5DA-4C77-869F-C8208BA49A75}"/>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CD8828B-89D1-4FFC-BD42-0E8F8C817FF6}"/>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BB937E5-1BFE-4F5F-90FF-46419347EEC7}"/>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27</xdr:row>
      <xdr:rowOff>41275</xdr:rowOff>
    </xdr:from>
    <xdr:to>
      <xdr:col>15</xdr:col>
      <xdr:colOff>187325</xdr:colOff>
      <xdr:row>27</xdr:row>
      <xdr:rowOff>142875</xdr:rowOff>
    </xdr:to>
    <xdr:sp macro="" textlink="">
      <xdr:nvSpPr>
        <xdr:cNvPr id="81" name="楕円 80">
          <a:extLst>
            <a:ext uri="{FF2B5EF4-FFF2-40B4-BE49-F238E27FC236}">
              <a16:creationId xmlns:a16="http://schemas.microsoft.com/office/drawing/2014/main" id="{F1A27442-D7E4-4541-9300-9BA524DDD723}"/>
            </a:ext>
          </a:extLst>
        </xdr:cNvPr>
        <xdr:cNvSpPr/>
      </xdr:nvSpPr>
      <xdr:spPr>
        <a:xfrm>
          <a:off x="2867025" y="5337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52070</xdr:rowOff>
    </xdr:from>
    <xdr:to>
      <xdr:col>11</xdr:col>
      <xdr:colOff>187325</xdr:colOff>
      <xdr:row>27</xdr:row>
      <xdr:rowOff>153670</xdr:rowOff>
    </xdr:to>
    <xdr:sp macro="" textlink="">
      <xdr:nvSpPr>
        <xdr:cNvPr id="82" name="楕円 81">
          <a:extLst>
            <a:ext uri="{FF2B5EF4-FFF2-40B4-BE49-F238E27FC236}">
              <a16:creationId xmlns:a16="http://schemas.microsoft.com/office/drawing/2014/main" id="{07BC9452-EBB9-47D1-9302-FAE4553C1207}"/>
            </a:ext>
          </a:extLst>
        </xdr:cNvPr>
        <xdr:cNvSpPr/>
      </xdr:nvSpPr>
      <xdr:spPr>
        <a:xfrm>
          <a:off x="2196465" y="53479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92075</xdr:rowOff>
    </xdr:from>
    <xdr:to>
      <xdr:col>15</xdr:col>
      <xdr:colOff>136525</xdr:colOff>
      <xdr:row>27</xdr:row>
      <xdr:rowOff>102870</xdr:rowOff>
    </xdr:to>
    <xdr:cxnSp macro="">
      <xdr:nvCxnSpPr>
        <xdr:cNvPr id="83" name="直線コネクタ 82">
          <a:extLst>
            <a:ext uri="{FF2B5EF4-FFF2-40B4-BE49-F238E27FC236}">
              <a16:creationId xmlns:a16="http://schemas.microsoft.com/office/drawing/2014/main" id="{C61DC11F-4428-42CC-AC98-8CAD2C8315EF}"/>
            </a:ext>
          </a:extLst>
        </xdr:cNvPr>
        <xdr:cNvCxnSpPr/>
      </xdr:nvCxnSpPr>
      <xdr:spPr>
        <a:xfrm flipV="1">
          <a:off x="2247265" y="5387975"/>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140758</xdr:rowOff>
    </xdr:from>
    <xdr:to>
      <xdr:col>7</xdr:col>
      <xdr:colOff>187325</xdr:colOff>
      <xdr:row>27</xdr:row>
      <xdr:rowOff>70908</xdr:rowOff>
    </xdr:to>
    <xdr:sp macro="" textlink="">
      <xdr:nvSpPr>
        <xdr:cNvPr id="84" name="楕円 83">
          <a:extLst>
            <a:ext uri="{FF2B5EF4-FFF2-40B4-BE49-F238E27FC236}">
              <a16:creationId xmlns:a16="http://schemas.microsoft.com/office/drawing/2014/main" id="{8DCC310F-F13E-4137-B7DD-6A66ECC1ACC7}"/>
            </a:ext>
          </a:extLst>
        </xdr:cNvPr>
        <xdr:cNvSpPr/>
      </xdr:nvSpPr>
      <xdr:spPr>
        <a:xfrm>
          <a:off x="1525905" y="5269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20108</xdr:rowOff>
    </xdr:from>
    <xdr:to>
      <xdr:col>11</xdr:col>
      <xdr:colOff>136525</xdr:colOff>
      <xdr:row>27</xdr:row>
      <xdr:rowOff>102870</xdr:rowOff>
    </xdr:to>
    <xdr:cxnSp macro="">
      <xdr:nvCxnSpPr>
        <xdr:cNvPr id="85" name="直線コネクタ 84">
          <a:extLst>
            <a:ext uri="{FF2B5EF4-FFF2-40B4-BE49-F238E27FC236}">
              <a16:creationId xmlns:a16="http://schemas.microsoft.com/office/drawing/2014/main" id="{596C66CF-5F6E-4901-AD09-24D6D44EF18B}"/>
            </a:ext>
          </a:extLst>
        </xdr:cNvPr>
        <xdr:cNvCxnSpPr/>
      </xdr:nvCxnSpPr>
      <xdr:spPr>
        <a:xfrm>
          <a:off x="1576705" y="5316008"/>
          <a:ext cx="67056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139294</xdr:rowOff>
    </xdr:from>
    <xdr:ext cx="405111" cy="259045"/>
    <xdr:sp macro="" textlink="">
      <xdr:nvSpPr>
        <xdr:cNvPr id="86" name="n_1aveValue有形固定資産減価償却率">
          <a:extLst>
            <a:ext uri="{FF2B5EF4-FFF2-40B4-BE49-F238E27FC236}">
              <a16:creationId xmlns:a16="http://schemas.microsoft.com/office/drawing/2014/main" id="{7A7F6DA2-01AF-4139-9A3B-67CBCD49CD5A}"/>
            </a:ext>
          </a:extLst>
        </xdr:cNvPr>
        <xdr:cNvSpPr txBox="1"/>
      </xdr:nvSpPr>
      <xdr:spPr>
        <a:xfrm>
          <a:off x="3395989" y="5770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49124</xdr:rowOff>
    </xdr:from>
    <xdr:ext cx="405111" cy="259045"/>
    <xdr:sp macro="" textlink="">
      <xdr:nvSpPr>
        <xdr:cNvPr id="87" name="n_2aveValue有形固定資産減価償却率">
          <a:extLst>
            <a:ext uri="{FF2B5EF4-FFF2-40B4-BE49-F238E27FC236}">
              <a16:creationId xmlns:a16="http://schemas.microsoft.com/office/drawing/2014/main" id="{F9421B1C-7405-4D0D-BF41-3A85EE4FB19D}"/>
            </a:ext>
          </a:extLst>
        </xdr:cNvPr>
        <xdr:cNvSpPr txBox="1"/>
      </xdr:nvSpPr>
      <xdr:spPr>
        <a:xfrm>
          <a:off x="2738129" y="6015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88" name="n_3aveValue有形固定資産減価償却率">
          <a:extLst>
            <a:ext uri="{FF2B5EF4-FFF2-40B4-BE49-F238E27FC236}">
              <a16:creationId xmlns:a16="http://schemas.microsoft.com/office/drawing/2014/main" id="{3EE1840D-30A6-4E16-BB3D-DF54FE910233}"/>
            </a:ext>
          </a:extLst>
        </xdr:cNvPr>
        <xdr:cNvSpPr txBox="1"/>
      </xdr:nvSpPr>
      <xdr:spPr>
        <a:xfrm>
          <a:off x="2067569" y="60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89" name="n_4aveValue有形固定資産減価償却率">
          <a:extLst>
            <a:ext uri="{FF2B5EF4-FFF2-40B4-BE49-F238E27FC236}">
              <a16:creationId xmlns:a16="http://schemas.microsoft.com/office/drawing/2014/main" id="{F557D6B3-703A-4ECA-B748-42A5C432311B}"/>
            </a:ext>
          </a:extLst>
        </xdr:cNvPr>
        <xdr:cNvSpPr txBox="1"/>
      </xdr:nvSpPr>
      <xdr:spPr>
        <a:xfrm>
          <a:off x="1397009" y="597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159402</xdr:rowOff>
    </xdr:from>
    <xdr:ext cx="405111" cy="259045"/>
    <xdr:sp macro="" textlink="">
      <xdr:nvSpPr>
        <xdr:cNvPr id="90" name="n_2mainValue有形固定資産減価償却率">
          <a:extLst>
            <a:ext uri="{FF2B5EF4-FFF2-40B4-BE49-F238E27FC236}">
              <a16:creationId xmlns:a16="http://schemas.microsoft.com/office/drawing/2014/main" id="{46CC9EAF-D5A8-403B-9360-A8201B2476FD}"/>
            </a:ext>
          </a:extLst>
        </xdr:cNvPr>
        <xdr:cNvSpPr txBox="1"/>
      </xdr:nvSpPr>
      <xdr:spPr>
        <a:xfrm>
          <a:off x="2738129" y="51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170197</xdr:rowOff>
    </xdr:from>
    <xdr:ext cx="405111" cy="259045"/>
    <xdr:sp macro="" textlink="">
      <xdr:nvSpPr>
        <xdr:cNvPr id="91" name="n_3mainValue有形固定資産減価償却率">
          <a:extLst>
            <a:ext uri="{FF2B5EF4-FFF2-40B4-BE49-F238E27FC236}">
              <a16:creationId xmlns:a16="http://schemas.microsoft.com/office/drawing/2014/main" id="{0F66BDE4-505B-41E7-9339-8E9C110E9D4B}"/>
            </a:ext>
          </a:extLst>
        </xdr:cNvPr>
        <xdr:cNvSpPr txBox="1"/>
      </xdr:nvSpPr>
      <xdr:spPr>
        <a:xfrm>
          <a:off x="2067569"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87435</xdr:rowOff>
    </xdr:from>
    <xdr:ext cx="405111" cy="259045"/>
    <xdr:sp macro="" textlink="">
      <xdr:nvSpPr>
        <xdr:cNvPr id="92" name="n_4mainValue有形固定資産減価償却率">
          <a:extLst>
            <a:ext uri="{FF2B5EF4-FFF2-40B4-BE49-F238E27FC236}">
              <a16:creationId xmlns:a16="http://schemas.microsoft.com/office/drawing/2014/main" id="{B35A951D-3BA7-41A6-A391-36C1FB36AEAA}"/>
            </a:ext>
          </a:extLst>
        </xdr:cNvPr>
        <xdr:cNvSpPr txBox="1"/>
      </xdr:nvSpPr>
      <xdr:spPr>
        <a:xfrm>
          <a:off x="1397009" y="504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61DF53A7-5B4A-484B-84A4-D8FC38862C5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456E4F2B-233E-4F81-B590-136D90D53A89}"/>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B356BF8D-FBB7-4628-A125-FDB1F73B45AE}"/>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D23C1066-4FEC-43B8-9C1B-EB2F3215DB26}"/>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93EFEADA-7DEB-4776-94DB-98F3EC718A04}"/>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F957FA39-B218-44BB-AECA-808D933306B8}"/>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25CCE715-2488-4251-9D9F-6504C5AB7E8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BDC936B7-E1BB-4255-BAF4-59D959B37599}"/>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083C1ABB-C6F1-4C41-8236-A9E772B18EB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0449CEBE-C81D-4CE2-856B-7A3FD0AA0218}"/>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7BD001B1-9A7E-4DD1-B08E-025BEBF5115B}"/>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7A79C840-918D-4759-9731-AA288C2F1FD9}"/>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3C079FBA-4F78-41C3-B6FF-CB954648D85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u="none">
              <a:solidFill>
                <a:sysClr val="windowText" lastClr="000000"/>
              </a:solidFill>
              <a:latin typeface="ＭＳ Ｐゴシック" panose="020B0600070205080204" pitchFamily="50" charset="-128"/>
              <a:ea typeface="ＭＳ Ｐゴシック" panose="020B0600070205080204" pitchFamily="50" charset="-128"/>
            </a:rPr>
            <a:t>普通交付税の減少による経常一般財源の減少や財政調整基金の取崩しによる充当可能基金の減少により、債務償還比率は前年度よりも高くなり、類似団体と比べても高い水準となっている。今後も人口減少に伴う普通交付税額の減は避けられないため、引き続き公債費負担の適正化及び公営企業の経営改善に取り組むとともに、基金に依存しない財政運営を目指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62A7E6C1-B431-4427-AB83-DBB4BEEE4C56}"/>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55E7A3F9-DCF7-4FA1-B7B5-BE1E1B6BF38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a:extLst>
            <a:ext uri="{FF2B5EF4-FFF2-40B4-BE49-F238E27FC236}">
              <a16:creationId xmlns:a16="http://schemas.microsoft.com/office/drawing/2014/main" id="{8668A113-0DFA-468D-9130-D1095BED3FFC}"/>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a:extLst>
            <a:ext uri="{FF2B5EF4-FFF2-40B4-BE49-F238E27FC236}">
              <a16:creationId xmlns:a16="http://schemas.microsoft.com/office/drawing/2014/main" id="{877B3634-2191-4D7B-9A6B-318608F35FD6}"/>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a:extLst>
            <a:ext uri="{FF2B5EF4-FFF2-40B4-BE49-F238E27FC236}">
              <a16:creationId xmlns:a16="http://schemas.microsoft.com/office/drawing/2014/main" id="{65DC5C94-B2D6-4E35-94D8-4098FD9C8102}"/>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a:extLst>
            <a:ext uri="{FF2B5EF4-FFF2-40B4-BE49-F238E27FC236}">
              <a16:creationId xmlns:a16="http://schemas.microsoft.com/office/drawing/2014/main" id="{8191A225-1587-4A98-8987-3DE0280400C4}"/>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a:extLst>
            <a:ext uri="{FF2B5EF4-FFF2-40B4-BE49-F238E27FC236}">
              <a16:creationId xmlns:a16="http://schemas.microsoft.com/office/drawing/2014/main" id="{1532D87B-1C5D-4205-9445-7B73AEAFFCE2}"/>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a:extLst>
            <a:ext uri="{FF2B5EF4-FFF2-40B4-BE49-F238E27FC236}">
              <a16:creationId xmlns:a16="http://schemas.microsoft.com/office/drawing/2014/main" id="{25EA9F52-90A4-4996-AAC3-A57D9E399DF7}"/>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a:extLst>
            <a:ext uri="{FF2B5EF4-FFF2-40B4-BE49-F238E27FC236}">
              <a16:creationId xmlns:a16="http://schemas.microsoft.com/office/drawing/2014/main" id="{6AD5C23E-E1DF-48B3-94EE-EBDE7B2CFD96}"/>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a:extLst>
            <a:ext uri="{FF2B5EF4-FFF2-40B4-BE49-F238E27FC236}">
              <a16:creationId xmlns:a16="http://schemas.microsoft.com/office/drawing/2014/main" id="{23175477-AA45-4BC9-865F-546E74B084D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a:extLst>
            <a:ext uri="{FF2B5EF4-FFF2-40B4-BE49-F238E27FC236}">
              <a16:creationId xmlns:a16="http://schemas.microsoft.com/office/drawing/2014/main" id="{E82832E0-14A0-4BEA-BCF5-C53943B7AAC3}"/>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a:extLst>
            <a:ext uri="{FF2B5EF4-FFF2-40B4-BE49-F238E27FC236}">
              <a16:creationId xmlns:a16="http://schemas.microsoft.com/office/drawing/2014/main" id="{B5835B43-83DE-4B59-9289-1B4CD5EB294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a:extLst>
            <a:ext uri="{FF2B5EF4-FFF2-40B4-BE49-F238E27FC236}">
              <a16:creationId xmlns:a16="http://schemas.microsoft.com/office/drawing/2014/main" id="{1C9E74A4-8123-492B-8208-4498D2E4EA05}"/>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DE1DFF1B-9E67-461A-9040-46EB9C9A59A8}"/>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F549EE9B-220D-48E0-9460-AEAAA95234BA}"/>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169742</xdr:rowOff>
    </xdr:to>
    <xdr:cxnSp macro="">
      <xdr:nvCxnSpPr>
        <xdr:cNvPr id="121" name="直線コネクタ 120">
          <a:extLst>
            <a:ext uri="{FF2B5EF4-FFF2-40B4-BE49-F238E27FC236}">
              <a16:creationId xmlns:a16="http://schemas.microsoft.com/office/drawing/2014/main" id="{947E333A-811A-4842-BB5D-F1CCD93F3C23}"/>
            </a:ext>
          </a:extLst>
        </xdr:cNvPr>
        <xdr:cNvCxnSpPr/>
      </xdr:nvCxnSpPr>
      <xdr:spPr>
        <a:xfrm flipV="1">
          <a:off x="13027660" y="5211868"/>
          <a:ext cx="1269" cy="125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2119</xdr:rowOff>
    </xdr:from>
    <xdr:ext cx="560923" cy="259045"/>
    <xdr:sp macro="" textlink="">
      <xdr:nvSpPr>
        <xdr:cNvPr id="122" name="債務償還比率最小値テキスト">
          <a:extLst>
            <a:ext uri="{FF2B5EF4-FFF2-40B4-BE49-F238E27FC236}">
              <a16:creationId xmlns:a16="http://schemas.microsoft.com/office/drawing/2014/main" id="{B9D53093-366F-4B19-B85C-7A826CEFEA91}"/>
            </a:ext>
          </a:extLst>
        </xdr:cNvPr>
        <xdr:cNvSpPr txBox="1"/>
      </xdr:nvSpPr>
      <xdr:spPr>
        <a:xfrm>
          <a:off x="13080365" y="64714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169742</xdr:rowOff>
    </xdr:from>
    <xdr:to>
      <xdr:col>76</xdr:col>
      <xdr:colOff>111125</xdr:colOff>
      <xdr:row>33</xdr:row>
      <xdr:rowOff>169742</xdr:rowOff>
    </xdr:to>
    <xdr:cxnSp macro="">
      <xdr:nvCxnSpPr>
        <xdr:cNvPr id="123" name="直線コネクタ 122">
          <a:extLst>
            <a:ext uri="{FF2B5EF4-FFF2-40B4-BE49-F238E27FC236}">
              <a16:creationId xmlns:a16="http://schemas.microsoft.com/office/drawing/2014/main" id="{7092450A-010F-4DD1-984B-12FD631C3217}"/>
            </a:ext>
          </a:extLst>
        </xdr:cNvPr>
        <xdr:cNvCxnSpPr/>
      </xdr:nvCxnSpPr>
      <xdr:spPr>
        <a:xfrm>
          <a:off x="12963525" y="6471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a:extLst>
            <a:ext uri="{FF2B5EF4-FFF2-40B4-BE49-F238E27FC236}">
              <a16:creationId xmlns:a16="http://schemas.microsoft.com/office/drawing/2014/main" id="{C357A36C-2593-4126-8D06-784F963AABFF}"/>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a:extLst>
            <a:ext uri="{FF2B5EF4-FFF2-40B4-BE49-F238E27FC236}">
              <a16:creationId xmlns:a16="http://schemas.microsoft.com/office/drawing/2014/main" id="{8C6CFE68-5454-4ABA-99AE-F73FBB0365C8}"/>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2712</xdr:rowOff>
    </xdr:from>
    <xdr:ext cx="469744" cy="259045"/>
    <xdr:sp macro="" textlink="">
      <xdr:nvSpPr>
        <xdr:cNvPr id="126" name="債務償還比率平均値テキスト">
          <a:extLst>
            <a:ext uri="{FF2B5EF4-FFF2-40B4-BE49-F238E27FC236}">
              <a16:creationId xmlns:a16="http://schemas.microsoft.com/office/drawing/2014/main" id="{A53AA975-FE9D-4C55-977B-D0E0B1FE3465}"/>
            </a:ext>
          </a:extLst>
        </xdr:cNvPr>
        <xdr:cNvSpPr txBox="1"/>
      </xdr:nvSpPr>
      <xdr:spPr>
        <a:xfrm>
          <a:off x="13080365" y="5633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151285</xdr:rowOff>
    </xdr:from>
    <xdr:to>
      <xdr:col>76</xdr:col>
      <xdr:colOff>73025</xdr:colOff>
      <xdr:row>30</xdr:row>
      <xdr:rowOff>81435</xdr:rowOff>
    </xdr:to>
    <xdr:sp macro="" textlink="">
      <xdr:nvSpPr>
        <xdr:cNvPr id="127" name="フローチャート: 判断 126">
          <a:extLst>
            <a:ext uri="{FF2B5EF4-FFF2-40B4-BE49-F238E27FC236}">
              <a16:creationId xmlns:a16="http://schemas.microsoft.com/office/drawing/2014/main" id="{CD4BD629-68A3-45A9-B629-F6EF7D8C4B9F}"/>
            </a:ext>
          </a:extLst>
        </xdr:cNvPr>
        <xdr:cNvSpPr/>
      </xdr:nvSpPr>
      <xdr:spPr>
        <a:xfrm>
          <a:off x="13001625" y="5782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157402</xdr:rowOff>
    </xdr:from>
    <xdr:to>
      <xdr:col>72</xdr:col>
      <xdr:colOff>123825</xdr:colOff>
      <xdr:row>30</xdr:row>
      <xdr:rowOff>87552</xdr:rowOff>
    </xdr:to>
    <xdr:sp macro="" textlink="">
      <xdr:nvSpPr>
        <xdr:cNvPr id="128" name="フローチャート: 判断 127">
          <a:extLst>
            <a:ext uri="{FF2B5EF4-FFF2-40B4-BE49-F238E27FC236}">
              <a16:creationId xmlns:a16="http://schemas.microsoft.com/office/drawing/2014/main" id="{03AF862E-3499-41AE-A698-200B82103176}"/>
            </a:ext>
          </a:extLst>
        </xdr:cNvPr>
        <xdr:cNvSpPr/>
      </xdr:nvSpPr>
      <xdr:spPr>
        <a:xfrm>
          <a:off x="12359005" y="5788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154763</xdr:rowOff>
    </xdr:from>
    <xdr:to>
      <xdr:col>68</xdr:col>
      <xdr:colOff>123825</xdr:colOff>
      <xdr:row>30</xdr:row>
      <xdr:rowOff>84913</xdr:rowOff>
    </xdr:to>
    <xdr:sp macro="" textlink="">
      <xdr:nvSpPr>
        <xdr:cNvPr id="129" name="フローチャート: 判断 128">
          <a:extLst>
            <a:ext uri="{FF2B5EF4-FFF2-40B4-BE49-F238E27FC236}">
              <a16:creationId xmlns:a16="http://schemas.microsoft.com/office/drawing/2014/main" id="{22E2F951-A1B9-4997-AD4F-D7B65AD1D916}"/>
            </a:ext>
          </a:extLst>
        </xdr:cNvPr>
        <xdr:cNvSpPr/>
      </xdr:nvSpPr>
      <xdr:spPr>
        <a:xfrm>
          <a:off x="11688445" y="5785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0" name="フローチャート: 判断 129">
          <a:extLst>
            <a:ext uri="{FF2B5EF4-FFF2-40B4-BE49-F238E27FC236}">
              <a16:creationId xmlns:a16="http://schemas.microsoft.com/office/drawing/2014/main" id="{A98B65BF-A34A-4903-8C94-12BE76C33949}"/>
            </a:ext>
          </a:extLst>
        </xdr:cNvPr>
        <xdr:cNvSpPr/>
      </xdr:nvSpPr>
      <xdr:spPr>
        <a:xfrm>
          <a:off x="11017885" y="591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1" name="フローチャート: 判断 130">
          <a:extLst>
            <a:ext uri="{FF2B5EF4-FFF2-40B4-BE49-F238E27FC236}">
              <a16:creationId xmlns:a16="http://schemas.microsoft.com/office/drawing/2014/main" id="{53DA6C28-ACFD-487B-94A3-5812CA549B40}"/>
            </a:ext>
          </a:extLst>
        </xdr:cNvPr>
        <xdr:cNvSpPr/>
      </xdr:nvSpPr>
      <xdr:spPr>
        <a:xfrm>
          <a:off x="10347325" y="59162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636EBD8C-798D-4EBE-ABE9-AFD3E5A5A555}"/>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9085E64A-1B8B-4E46-A1EC-C3D0DADB6D72}"/>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C9AA5E4F-D0F6-4B86-ADE3-F0F1B01EDEAA}"/>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BD95A9BF-F8DB-4BA4-8119-1DEE839114E2}"/>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5434C3CE-A163-4D31-945B-9C508383E806}"/>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37070</xdr:rowOff>
    </xdr:from>
    <xdr:to>
      <xdr:col>76</xdr:col>
      <xdr:colOff>73025</xdr:colOff>
      <xdr:row>32</xdr:row>
      <xdr:rowOff>138670</xdr:rowOff>
    </xdr:to>
    <xdr:sp macro="" textlink="">
      <xdr:nvSpPr>
        <xdr:cNvPr id="137" name="楕円 136">
          <a:extLst>
            <a:ext uri="{FF2B5EF4-FFF2-40B4-BE49-F238E27FC236}">
              <a16:creationId xmlns:a16="http://schemas.microsoft.com/office/drawing/2014/main" id="{964FDED9-8994-40C7-A5A5-8D5A5EFE7D78}"/>
            </a:ext>
          </a:extLst>
        </xdr:cNvPr>
        <xdr:cNvSpPr/>
      </xdr:nvSpPr>
      <xdr:spPr>
        <a:xfrm>
          <a:off x="13001625" y="6171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15497</xdr:rowOff>
    </xdr:from>
    <xdr:ext cx="469744" cy="259045"/>
    <xdr:sp macro="" textlink="">
      <xdr:nvSpPr>
        <xdr:cNvPr id="138" name="債務償還比率該当値テキスト">
          <a:extLst>
            <a:ext uri="{FF2B5EF4-FFF2-40B4-BE49-F238E27FC236}">
              <a16:creationId xmlns:a16="http://schemas.microsoft.com/office/drawing/2014/main" id="{5002C7B1-D1AA-45E3-A0AA-E403A168CB6D}"/>
            </a:ext>
          </a:extLst>
        </xdr:cNvPr>
        <xdr:cNvSpPr txBox="1"/>
      </xdr:nvSpPr>
      <xdr:spPr>
        <a:xfrm>
          <a:off x="13080365" y="614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119161</xdr:rowOff>
    </xdr:from>
    <xdr:to>
      <xdr:col>72</xdr:col>
      <xdr:colOff>123825</xdr:colOff>
      <xdr:row>32</xdr:row>
      <xdr:rowOff>49311</xdr:rowOff>
    </xdr:to>
    <xdr:sp macro="" textlink="">
      <xdr:nvSpPr>
        <xdr:cNvPr id="139" name="楕円 138">
          <a:extLst>
            <a:ext uri="{FF2B5EF4-FFF2-40B4-BE49-F238E27FC236}">
              <a16:creationId xmlns:a16="http://schemas.microsoft.com/office/drawing/2014/main" id="{75B6FCB2-9CE0-4C1C-BD64-B550CBBB7BAA}"/>
            </a:ext>
          </a:extLst>
        </xdr:cNvPr>
        <xdr:cNvSpPr/>
      </xdr:nvSpPr>
      <xdr:spPr>
        <a:xfrm>
          <a:off x="12359005" y="60856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169961</xdr:rowOff>
    </xdr:from>
    <xdr:to>
      <xdr:col>76</xdr:col>
      <xdr:colOff>22225</xdr:colOff>
      <xdr:row>32</xdr:row>
      <xdr:rowOff>87870</xdr:rowOff>
    </xdr:to>
    <xdr:cxnSp macro="">
      <xdr:nvCxnSpPr>
        <xdr:cNvPr id="140" name="直線コネクタ 139">
          <a:extLst>
            <a:ext uri="{FF2B5EF4-FFF2-40B4-BE49-F238E27FC236}">
              <a16:creationId xmlns:a16="http://schemas.microsoft.com/office/drawing/2014/main" id="{E0DE7E79-BA97-41C4-B83D-22D2A8673EA0}"/>
            </a:ext>
          </a:extLst>
        </xdr:cNvPr>
        <xdr:cNvCxnSpPr/>
      </xdr:nvCxnSpPr>
      <xdr:spPr>
        <a:xfrm>
          <a:off x="12409805" y="6136421"/>
          <a:ext cx="619760" cy="8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21646</xdr:rowOff>
    </xdr:from>
    <xdr:to>
      <xdr:col>68</xdr:col>
      <xdr:colOff>123825</xdr:colOff>
      <xdr:row>31</xdr:row>
      <xdr:rowOff>123246</xdr:rowOff>
    </xdr:to>
    <xdr:sp macro="" textlink="">
      <xdr:nvSpPr>
        <xdr:cNvPr id="141" name="楕円 140">
          <a:extLst>
            <a:ext uri="{FF2B5EF4-FFF2-40B4-BE49-F238E27FC236}">
              <a16:creationId xmlns:a16="http://schemas.microsoft.com/office/drawing/2014/main" id="{687D32A6-8763-4680-98FE-CE35EBB636F6}"/>
            </a:ext>
          </a:extLst>
        </xdr:cNvPr>
        <xdr:cNvSpPr/>
      </xdr:nvSpPr>
      <xdr:spPr>
        <a:xfrm>
          <a:off x="11688445" y="59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72446</xdr:rowOff>
    </xdr:from>
    <xdr:to>
      <xdr:col>72</xdr:col>
      <xdr:colOff>73025</xdr:colOff>
      <xdr:row>31</xdr:row>
      <xdr:rowOff>169961</xdr:rowOff>
    </xdr:to>
    <xdr:cxnSp macro="">
      <xdr:nvCxnSpPr>
        <xdr:cNvPr id="142" name="直線コネクタ 141">
          <a:extLst>
            <a:ext uri="{FF2B5EF4-FFF2-40B4-BE49-F238E27FC236}">
              <a16:creationId xmlns:a16="http://schemas.microsoft.com/office/drawing/2014/main" id="{0E8B3131-BB4D-48E4-99F9-4056E6E3BFD6}"/>
            </a:ext>
          </a:extLst>
        </xdr:cNvPr>
        <xdr:cNvCxnSpPr/>
      </xdr:nvCxnSpPr>
      <xdr:spPr>
        <a:xfrm>
          <a:off x="11739245" y="6038906"/>
          <a:ext cx="670560" cy="9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147708</xdr:rowOff>
    </xdr:from>
    <xdr:to>
      <xdr:col>64</xdr:col>
      <xdr:colOff>123825</xdr:colOff>
      <xdr:row>32</xdr:row>
      <xdr:rowOff>77858</xdr:rowOff>
    </xdr:to>
    <xdr:sp macro="" textlink="">
      <xdr:nvSpPr>
        <xdr:cNvPr id="143" name="楕円 142">
          <a:extLst>
            <a:ext uri="{FF2B5EF4-FFF2-40B4-BE49-F238E27FC236}">
              <a16:creationId xmlns:a16="http://schemas.microsoft.com/office/drawing/2014/main" id="{D3145F53-3461-43EE-9B9B-127FF671A9F0}"/>
            </a:ext>
          </a:extLst>
        </xdr:cNvPr>
        <xdr:cNvSpPr/>
      </xdr:nvSpPr>
      <xdr:spPr>
        <a:xfrm>
          <a:off x="11017885" y="61141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72446</xdr:rowOff>
    </xdr:from>
    <xdr:to>
      <xdr:col>68</xdr:col>
      <xdr:colOff>73025</xdr:colOff>
      <xdr:row>32</xdr:row>
      <xdr:rowOff>27058</xdr:rowOff>
    </xdr:to>
    <xdr:cxnSp macro="">
      <xdr:nvCxnSpPr>
        <xdr:cNvPr id="144" name="直線コネクタ 143">
          <a:extLst>
            <a:ext uri="{FF2B5EF4-FFF2-40B4-BE49-F238E27FC236}">
              <a16:creationId xmlns:a16="http://schemas.microsoft.com/office/drawing/2014/main" id="{45BF5E59-0D5E-461E-BDEB-687EE6E59D5E}"/>
            </a:ext>
          </a:extLst>
        </xdr:cNvPr>
        <xdr:cNvCxnSpPr/>
      </xdr:nvCxnSpPr>
      <xdr:spPr>
        <a:xfrm flipV="1">
          <a:off x="11068685" y="6038906"/>
          <a:ext cx="670560" cy="12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135594</xdr:rowOff>
    </xdr:from>
    <xdr:to>
      <xdr:col>60</xdr:col>
      <xdr:colOff>123825</xdr:colOff>
      <xdr:row>32</xdr:row>
      <xdr:rowOff>65744</xdr:rowOff>
    </xdr:to>
    <xdr:sp macro="" textlink="">
      <xdr:nvSpPr>
        <xdr:cNvPr id="145" name="楕円 144">
          <a:extLst>
            <a:ext uri="{FF2B5EF4-FFF2-40B4-BE49-F238E27FC236}">
              <a16:creationId xmlns:a16="http://schemas.microsoft.com/office/drawing/2014/main" id="{7EDAB2B7-D9F4-420A-B998-65AD429ACB1B}"/>
            </a:ext>
          </a:extLst>
        </xdr:cNvPr>
        <xdr:cNvSpPr/>
      </xdr:nvSpPr>
      <xdr:spPr>
        <a:xfrm>
          <a:off x="10347325" y="6102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14944</xdr:rowOff>
    </xdr:from>
    <xdr:to>
      <xdr:col>64</xdr:col>
      <xdr:colOff>73025</xdr:colOff>
      <xdr:row>32</xdr:row>
      <xdr:rowOff>27058</xdr:rowOff>
    </xdr:to>
    <xdr:cxnSp macro="">
      <xdr:nvCxnSpPr>
        <xdr:cNvPr id="146" name="直線コネクタ 145">
          <a:extLst>
            <a:ext uri="{FF2B5EF4-FFF2-40B4-BE49-F238E27FC236}">
              <a16:creationId xmlns:a16="http://schemas.microsoft.com/office/drawing/2014/main" id="{95DADAFF-9AA8-46C1-B7C8-7DF893471B38}"/>
            </a:ext>
          </a:extLst>
        </xdr:cNvPr>
        <xdr:cNvCxnSpPr/>
      </xdr:nvCxnSpPr>
      <xdr:spPr>
        <a:xfrm>
          <a:off x="10398125" y="6149044"/>
          <a:ext cx="670560" cy="1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104079</xdr:rowOff>
    </xdr:from>
    <xdr:ext cx="469744" cy="259045"/>
    <xdr:sp macro="" textlink="">
      <xdr:nvSpPr>
        <xdr:cNvPr id="147" name="n_1aveValue債務償還比率">
          <a:extLst>
            <a:ext uri="{FF2B5EF4-FFF2-40B4-BE49-F238E27FC236}">
              <a16:creationId xmlns:a16="http://schemas.microsoft.com/office/drawing/2014/main" id="{FF002746-9376-4F8B-B818-4B11418C61F2}"/>
            </a:ext>
          </a:extLst>
        </xdr:cNvPr>
        <xdr:cNvSpPr txBox="1"/>
      </xdr:nvSpPr>
      <xdr:spPr>
        <a:xfrm>
          <a:off x="12185092" y="556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101440</xdr:rowOff>
    </xdr:from>
    <xdr:ext cx="469744" cy="259045"/>
    <xdr:sp macro="" textlink="">
      <xdr:nvSpPr>
        <xdr:cNvPr id="148" name="n_2aveValue債務償還比率">
          <a:extLst>
            <a:ext uri="{FF2B5EF4-FFF2-40B4-BE49-F238E27FC236}">
              <a16:creationId xmlns:a16="http://schemas.microsoft.com/office/drawing/2014/main" id="{5083FEFD-3B20-43AE-AF30-DB0B16D2EE8B}"/>
            </a:ext>
          </a:extLst>
        </xdr:cNvPr>
        <xdr:cNvSpPr txBox="1"/>
      </xdr:nvSpPr>
      <xdr:spPr>
        <a:xfrm>
          <a:off x="11527232" y="556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49" name="n_3aveValue債務償還比率">
          <a:extLst>
            <a:ext uri="{FF2B5EF4-FFF2-40B4-BE49-F238E27FC236}">
              <a16:creationId xmlns:a16="http://schemas.microsoft.com/office/drawing/2014/main" id="{25A1705C-D06A-4BA0-A572-008287BF9815}"/>
            </a:ext>
          </a:extLst>
        </xdr:cNvPr>
        <xdr:cNvSpPr txBox="1"/>
      </xdr:nvSpPr>
      <xdr:spPr>
        <a:xfrm>
          <a:off x="10856672" y="56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0" name="n_4aveValue債務償還比率">
          <a:extLst>
            <a:ext uri="{FF2B5EF4-FFF2-40B4-BE49-F238E27FC236}">
              <a16:creationId xmlns:a16="http://schemas.microsoft.com/office/drawing/2014/main" id="{DC615280-3141-4039-B782-193AE400D01C}"/>
            </a:ext>
          </a:extLst>
        </xdr:cNvPr>
        <xdr:cNvSpPr txBox="1"/>
      </xdr:nvSpPr>
      <xdr:spPr>
        <a:xfrm>
          <a:off x="10186112" y="569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40438</xdr:rowOff>
    </xdr:from>
    <xdr:ext cx="469744" cy="259045"/>
    <xdr:sp macro="" textlink="">
      <xdr:nvSpPr>
        <xdr:cNvPr id="151" name="n_1mainValue債務償還比率">
          <a:extLst>
            <a:ext uri="{FF2B5EF4-FFF2-40B4-BE49-F238E27FC236}">
              <a16:creationId xmlns:a16="http://schemas.microsoft.com/office/drawing/2014/main" id="{EA1E0F66-4929-412C-93D1-77DE39B0E066}"/>
            </a:ext>
          </a:extLst>
        </xdr:cNvPr>
        <xdr:cNvSpPr txBox="1"/>
      </xdr:nvSpPr>
      <xdr:spPr>
        <a:xfrm>
          <a:off x="12185092" y="617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114373</xdr:rowOff>
    </xdr:from>
    <xdr:ext cx="469744" cy="259045"/>
    <xdr:sp macro="" textlink="">
      <xdr:nvSpPr>
        <xdr:cNvPr id="152" name="n_2mainValue債務償還比率">
          <a:extLst>
            <a:ext uri="{FF2B5EF4-FFF2-40B4-BE49-F238E27FC236}">
              <a16:creationId xmlns:a16="http://schemas.microsoft.com/office/drawing/2014/main" id="{985E0A43-A0DE-4C96-A69D-14A1B24A05C0}"/>
            </a:ext>
          </a:extLst>
        </xdr:cNvPr>
        <xdr:cNvSpPr txBox="1"/>
      </xdr:nvSpPr>
      <xdr:spPr>
        <a:xfrm>
          <a:off x="11527232" y="60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68985</xdr:rowOff>
    </xdr:from>
    <xdr:ext cx="469744" cy="259045"/>
    <xdr:sp macro="" textlink="">
      <xdr:nvSpPr>
        <xdr:cNvPr id="153" name="n_3mainValue債務償還比率">
          <a:extLst>
            <a:ext uri="{FF2B5EF4-FFF2-40B4-BE49-F238E27FC236}">
              <a16:creationId xmlns:a16="http://schemas.microsoft.com/office/drawing/2014/main" id="{F81839F6-769B-4EDF-82A6-5BD2D168022C}"/>
            </a:ext>
          </a:extLst>
        </xdr:cNvPr>
        <xdr:cNvSpPr txBox="1"/>
      </xdr:nvSpPr>
      <xdr:spPr>
        <a:xfrm>
          <a:off x="10856672" y="620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56871</xdr:rowOff>
    </xdr:from>
    <xdr:ext cx="469744" cy="259045"/>
    <xdr:sp macro="" textlink="">
      <xdr:nvSpPr>
        <xdr:cNvPr id="154" name="n_4mainValue債務償還比率">
          <a:extLst>
            <a:ext uri="{FF2B5EF4-FFF2-40B4-BE49-F238E27FC236}">
              <a16:creationId xmlns:a16="http://schemas.microsoft.com/office/drawing/2014/main" id="{904CB002-D433-495F-947E-0123B31CADE0}"/>
            </a:ext>
          </a:extLst>
        </xdr:cNvPr>
        <xdr:cNvSpPr txBox="1"/>
      </xdr:nvSpPr>
      <xdr:spPr>
        <a:xfrm>
          <a:off x="10186112" y="61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FEB0033A-4480-42DD-9E6C-65C193585DF3}"/>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06E75DBC-CF7E-4B91-A902-729D7A152D9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DB3299A2-A906-4938-83E9-4B35181EB53F}"/>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A215315C-B263-4515-993C-AC35C5B33BA7}"/>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73C68033-8F05-41A7-8C92-B5711F7445E6}"/>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794176DA-A808-41C6-84A0-F770BF8028AB}"/>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D98742-0517-44D1-A7D6-4999A0D1863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F115DE-B2D4-408A-9F37-7456EB0BD25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459C8D-FFA1-4069-8427-ABDB4E82006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2F90E5-0679-4FD0-9F46-3329A50B41A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6BC17B-1C11-4A2F-BF24-BC381B5030F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3C1490-B28C-4C35-8866-29E85CAF034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97FF30-09F1-4F2C-B5C7-73A09E44D2F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58D363-F137-48A0-AC34-2F3F6998A8F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4A8933-2700-4358-8226-7506338192F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71606E-28A9-4CB5-9BAD-A149941918A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7018F9-7B5A-45E0-AE9D-152A12DD335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6376DE-F2AC-4142-8420-99E858A53CD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A3E85F-59ED-4522-8279-523B3F9BC3C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E9E894-9E31-4CA0-AFB9-146FE474F35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33BF60-3722-48A8-8F86-B5CCB4C3FA4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9AF30D8-D344-4E9A-BC84-4C8C4E13AA2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731071-7C72-4359-8E8E-CEEBBC10442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9EB56B-0585-470F-B8B5-85268218123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7D27BD6-AC63-40F0-A8C4-8E83AFD64AB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31F16A-C628-4F16-8E40-D30D8F248AC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F88EB48-ED94-47D4-A966-A2631D3B808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274FDC8-EE0F-4889-BF68-9E6F621DA39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AD5C27-8922-4422-B7D3-DCDF7A8FDCA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AF74C0-2583-4758-92BF-80E1402739D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AF60154-448D-40A1-B135-DA60440A52C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8DD4C0-C8EE-4452-BA6B-9F71766F306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0ED2E3-8581-4FDC-BB32-AF701AA92A3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94619B-2A92-4E27-9820-4DC6EC2D436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C335E3-1945-4C8B-8D0C-1C8488FA1E9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7CC431F-163D-408E-8B18-1DF3FE7FAC4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56CE34C-B1D7-4810-A2F4-6C47ED1E44F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22F635-C8A0-4F88-8856-D8A00433CF5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D966634-34B5-4280-B68E-BA728226B27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D3C8EDA-40C5-4D42-9F1A-1C5078E8982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ADAA57D-3E73-4E13-B38A-CF4A5A2CC02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FAB1DBF-04CF-4337-ACEA-EB845222C95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27B989-4E98-49EC-8215-B28317A57A5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DBF282D-F037-4CA0-A81D-EA117844DCF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5C54EE-4A6B-4E24-9C1B-8EAA70BF91E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1481F9-8B81-4B47-9FA1-9F1DD233764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C0ED9D-DA72-47E7-B169-0011DF814AC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F36726-F0E6-40A1-B0D5-CFF34A485A33}"/>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170837E-D6D8-4704-8333-47A9020268BD}"/>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3AEC13D5-0FFC-4A3A-9F56-8F2C9FFC5773}"/>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87AFE03-02BF-41CB-9C4D-0CAACA4D4FFC}"/>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465362E-7230-4B9F-B352-90B56DDBEA5B}"/>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7C7D09C-6BC6-4EDE-8BAA-E0B00C869113}"/>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D4FDEAD6-8D92-45FA-94F7-4619C7C7987C}"/>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884A129-0790-4351-A46A-34EE4C79E928}"/>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0EF1016-BF57-4E84-AAAA-D2D6AA5FD8B2}"/>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6B9F278-EE0B-4E63-9AB3-C1AA2A4FDD5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2F9C03F5-7AD6-4E0F-A531-CBDD1B722625}"/>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E8515EAE-1914-485F-86B2-717E43A9245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140208</xdr:rowOff>
    </xdr:from>
    <xdr:to>
      <xdr:col>24</xdr:col>
      <xdr:colOff>62865</xdr:colOff>
      <xdr:row>42</xdr:row>
      <xdr:rowOff>71628</xdr:rowOff>
    </xdr:to>
    <xdr:cxnSp macro="">
      <xdr:nvCxnSpPr>
        <xdr:cNvPr id="55" name="直線コネクタ 54">
          <a:extLst>
            <a:ext uri="{FF2B5EF4-FFF2-40B4-BE49-F238E27FC236}">
              <a16:creationId xmlns:a16="http://schemas.microsoft.com/office/drawing/2014/main" id="{BE6EAE67-4B34-438A-A840-A4CD83477C58}"/>
            </a:ext>
          </a:extLst>
        </xdr:cNvPr>
        <xdr:cNvCxnSpPr/>
      </xdr:nvCxnSpPr>
      <xdr:spPr>
        <a:xfrm flipV="1">
          <a:off x="4086225" y="5839968"/>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75455</xdr:rowOff>
    </xdr:from>
    <xdr:ext cx="405111" cy="259045"/>
    <xdr:sp macro="" textlink="">
      <xdr:nvSpPr>
        <xdr:cNvPr id="56" name="【道路】&#10;有形固定資産減価償却率最小値テキスト">
          <a:extLst>
            <a:ext uri="{FF2B5EF4-FFF2-40B4-BE49-F238E27FC236}">
              <a16:creationId xmlns:a16="http://schemas.microsoft.com/office/drawing/2014/main" id="{E34451F1-6545-4BEC-B072-9713BA7FED85}"/>
            </a:ext>
          </a:extLst>
        </xdr:cNvPr>
        <xdr:cNvSpPr txBox="1"/>
      </xdr:nvSpPr>
      <xdr:spPr>
        <a:xfrm>
          <a:off x="412496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71628</xdr:rowOff>
    </xdr:from>
    <xdr:to>
      <xdr:col>24</xdr:col>
      <xdr:colOff>152400</xdr:colOff>
      <xdr:row>42</xdr:row>
      <xdr:rowOff>71628</xdr:rowOff>
    </xdr:to>
    <xdr:cxnSp macro="">
      <xdr:nvCxnSpPr>
        <xdr:cNvPr id="57" name="直線コネクタ 56">
          <a:extLst>
            <a:ext uri="{FF2B5EF4-FFF2-40B4-BE49-F238E27FC236}">
              <a16:creationId xmlns:a16="http://schemas.microsoft.com/office/drawing/2014/main" id="{A9E038C5-A7A0-460C-954F-7C2256920719}"/>
            </a:ext>
          </a:extLst>
        </xdr:cNvPr>
        <xdr:cNvCxnSpPr/>
      </xdr:nvCxnSpPr>
      <xdr:spPr>
        <a:xfrm>
          <a:off x="4020820" y="7112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86885</xdr:rowOff>
    </xdr:from>
    <xdr:ext cx="405111" cy="259045"/>
    <xdr:sp macro="" textlink="">
      <xdr:nvSpPr>
        <xdr:cNvPr id="58" name="【道路】&#10;有形固定資産減価償却率最大値テキスト">
          <a:extLst>
            <a:ext uri="{FF2B5EF4-FFF2-40B4-BE49-F238E27FC236}">
              <a16:creationId xmlns:a16="http://schemas.microsoft.com/office/drawing/2014/main" id="{8E855437-43FD-485E-8921-FD964320FCB1}"/>
            </a:ext>
          </a:extLst>
        </xdr:cNvPr>
        <xdr:cNvSpPr txBox="1"/>
      </xdr:nvSpPr>
      <xdr:spPr>
        <a:xfrm>
          <a:off x="4124960" y="561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140208</xdr:rowOff>
    </xdr:from>
    <xdr:to>
      <xdr:col>24</xdr:col>
      <xdr:colOff>152400</xdr:colOff>
      <xdr:row>34</xdr:row>
      <xdr:rowOff>140208</xdr:rowOff>
    </xdr:to>
    <xdr:cxnSp macro="">
      <xdr:nvCxnSpPr>
        <xdr:cNvPr id="59" name="直線コネクタ 58">
          <a:extLst>
            <a:ext uri="{FF2B5EF4-FFF2-40B4-BE49-F238E27FC236}">
              <a16:creationId xmlns:a16="http://schemas.microsoft.com/office/drawing/2014/main" id="{39B5E3C9-0373-469E-9BC6-5B4B93920927}"/>
            </a:ext>
          </a:extLst>
        </xdr:cNvPr>
        <xdr:cNvCxnSpPr/>
      </xdr:nvCxnSpPr>
      <xdr:spPr>
        <a:xfrm>
          <a:off x="4020820" y="5839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90695</xdr:rowOff>
    </xdr:from>
    <xdr:ext cx="405111" cy="259045"/>
    <xdr:sp macro="" textlink="">
      <xdr:nvSpPr>
        <xdr:cNvPr id="60" name="【道路】&#10;有形固定資産減価償却率平均値テキスト">
          <a:extLst>
            <a:ext uri="{FF2B5EF4-FFF2-40B4-BE49-F238E27FC236}">
              <a16:creationId xmlns:a16="http://schemas.microsoft.com/office/drawing/2014/main" id="{12557F93-C18C-4507-9609-8B75DEECE117}"/>
            </a:ext>
          </a:extLst>
        </xdr:cNvPr>
        <xdr:cNvSpPr txBox="1"/>
      </xdr:nvSpPr>
      <xdr:spPr>
        <a:xfrm>
          <a:off x="412496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112268</xdr:rowOff>
    </xdr:from>
    <xdr:to>
      <xdr:col>24</xdr:col>
      <xdr:colOff>114300</xdr:colOff>
      <xdr:row>40</xdr:row>
      <xdr:rowOff>42418</xdr:rowOff>
    </xdr:to>
    <xdr:sp macro="" textlink="">
      <xdr:nvSpPr>
        <xdr:cNvPr id="61" name="フローチャート: 判断 60">
          <a:extLst>
            <a:ext uri="{FF2B5EF4-FFF2-40B4-BE49-F238E27FC236}">
              <a16:creationId xmlns:a16="http://schemas.microsoft.com/office/drawing/2014/main" id="{38261349-D927-47A3-AC55-1F7B0CA11F8E}"/>
            </a:ext>
          </a:extLst>
        </xdr:cNvPr>
        <xdr:cNvSpPr/>
      </xdr:nvSpPr>
      <xdr:spPr>
        <a:xfrm>
          <a:off x="4036060" y="6650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237488B2-6FF8-4C94-8CD2-E79009704123}"/>
            </a:ext>
          </a:extLst>
        </xdr:cNvPr>
        <xdr:cNvSpPr/>
      </xdr:nvSpPr>
      <xdr:spPr>
        <a:xfrm>
          <a:off x="3312160" y="6606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27686</xdr:rowOff>
    </xdr:from>
    <xdr:to>
      <xdr:col>15</xdr:col>
      <xdr:colOff>101600</xdr:colOff>
      <xdr:row>39</xdr:row>
      <xdr:rowOff>129286</xdr:rowOff>
    </xdr:to>
    <xdr:sp macro="" textlink="">
      <xdr:nvSpPr>
        <xdr:cNvPr id="63" name="フローチャート: 判断 62">
          <a:extLst>
            <a:ext uri="{FF2B5EF4-FFF2-40B4-BE49-F238E27FC236}">
              <a16:creationId xmlns:a16="http://schemas.microsoft.com/office/drawing/2014/main" id="{F140C448-F751-4F3F-9EE9-DDF58B9CACE4}"/>
            </a:ext>
          </a:extLst>
        </xdr:cNvPr>
        <xdr:cNvSpPr/>
      </xdr:nvSpPr>
      <xdr:spPr>
        <a:xfrm>
          <a:off x="25146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50546</xdr:rowOff>
    </xdr:from>
    <xdr:to>
      <xdr:col>10</xdr:col>
      <xdr:colOff>165100</xdr:colOff>
      <xdr:row>39</xdr:row>
      <xdr:rowOff>152146</xdr:rowOff>
    </xdr:to>
    <xdr:sp macro="" textlink="">
      <xdr:nvSpPr>
        <xdr:cNvPr id="64" name="フローチャート: 判断 63">
          <a:extLst>
            <a:ext uri="{FF2B5EF4-FFF2-40B4-BE49-F238E27FC236}">
              <a16:creationId xmlns:a16="http://schemas.microsoft.com/office/drawing/2014/main" id="{A38D3C63-147E-4CBB-A2F3-8F40DEE6FBD0}"/>
            </a:ext>
          </a:extLst>
        </xdr:cNvPr>
        <xdr:cNvSpPr/>
      </xdr:nvSpPr>
      <xdr:spPr>
        <a:xfrm>
          <a:off x="1739900" y="658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2540</xdr:rowOff>
    </xdr:from>
    <xdr:to>
      <xdr:col>6</xdr:col>
      <xdr:colOff>38100</xdr:colOff>
      <xdr:row>39</xdr:row>
      <xdr:rowOff>104140</xdr:rowOff>
    </xdr:to>
    <xdr:sp macro="" textlink="">
      <xdr:nvSpPr>
        <xdr:cNvPr id="65" name="フローチャート: 判断 64">
          <a:extLst>
            <a:ext uri="{FF2B5EF4-FFF2-40B4-BE49-F238E27FC236}">
              <a16:creationId xmlns:a16="http://schemas.microsoft.com/office/drawing/2014/main" id="{BB0BCF9F-ECF8-46EF-80AA-5ABE397F76C8}"/>
            </a:ext>
          </a:extLst>
        </xdr:cNvPr>
        <xdr:cNvSpPr/>
      </xdr:nvSpPr>
      <xdr:spPr>
        <a:xfrm>
          <a:off x="965200" y="6540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00E1B24-EAB3-48EB-AE12-FC7ECCBDCCF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73BE0B4-47C2-41E0-8B74-9E7795AEB48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1323D7B-03C5-4F32-820C-993B170CF30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9841C8D-B5DF-4F7B-83AD-B7298C19CF5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167114-44DF-48AE-B29F-77E5DE6EAF9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43688</xdr:rowOff>
    </xdr:from>
    <xdr:to>
      <xdr:col>15</xdr:col>
      <xdr:colOff>101600</xdr:colOff>
      <xdr:row>38</xdr:row>
      <xdr:rowOff>145288</xdr:rowOff>
    </xdr:to>
    <xdr:sp macro="" textlink="">
      <xdr:nvSpPr>
        <xdr:cNvPr id="71" name="楕円 70">
          <a:extLst>
            <a:ext uri="{FF2B5EF4-FFF2-40B4-BE49-F238E27FC236}">
              <a16:creationId xmlns:a16="http://schemas.microsoft.com/office/drawing/2014/main" id="{CD6E0729-96C9-4C0B-BA91-4454239F9D78}"/>
            </a:ext>
          </a:extLst>
        </xdr:cNvPr>
        <xdr:cNvSpPr/>
      </xdr:nvSpPr>
      <xdr:spPr>
        <a:xfrm>
          <a:off x="2514600" y="64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18542</xdr:rowOff>
    </xdr:from>
    <xdr:to>
      <xdr:col>10</xdr:col>
      <xdr:colOff>165100</xdr:colOff>
      <xdr:row>38</xdr:row>
      <xdr:rowOff>120142</xdr:rowOff>
    </xdr:to>
    <xdr:sp macro="" textlink="">
      <xdr:nvSpPr>
        <xdr:cNvPr id="72" name="楕円 71">
          <a:extLst>
            <a:ext uri="{FF2B5EF4-FFF2-40B4-BE49-F238E27FC236}">
              <a16:creationId xmlns:a16="http://schemas.microsoft.com/office/drawing/2014/main" id="{C322CF01-16BE-4CE0-8187-5FA28A33E35B}"/>
            </a:ext>
          </a:extLst>
        </xdr:cNvPr>
        <xdr:cNvSpPr/>
      </xdr:nvSpPr>
      <xdr:spPr>
        <a:xfrm>
          <a:off x="1739900" y="63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69342</xdr:rowOff>
    </xdr:from>
    <xdr:to>
      <xdr:col>15</xdr:col>
      <xdr:colOff>50800</xdr:colOff>
      <xdr:row>38</xdr:row>
      <xdr:rowOff>94488</xdr:rowOff>
    </xdr:to>
    <xdr:cxnSp macro="">
      <xdr:nvCxnSpPr>
        <xdr:cNvPr id="73" name="直線コネクタ 72">
          <a:extLst>
            <a:ext uri="{FF2B5EF4-FFF2-40B4-BE49-F238E27FC236}">
              <a16:creationId xmlns:a16="http://schemas.microsoft.com/office/drawing/2014/main" id="{CD929E27-BEF4-42D7-A663-4FE44D340910}"/>
            </a:ext>
          </a:extLst>
        </xdr:cNvPr>
        <xdr:cNvCxnSpPr/>
      </xdr:nvCxnSpPr>
      <xdr:spPr>
        <a:xfrm>
          <a:off x="1790700" y="6439662"/>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148844</xdr:rowOff>
    </xdr:from>
    <xdr:to>
      <xdr:col>6</xdr:col>
      <xdr:colOff>38100</xdr:colOff>
      <xdr:row>38</xdr:row>
      <xdr:rowOff>78994</xdr:rowOff>
    </xdr:to>
    <xdr:sp macro="" textlink="">
      <xdr:nvSpPr>
        <xdr:cNvPr id="74" name="楕円 73">
          <a:extLst>
            <a:ext uri="{FF2B5EF4-FFF2-40B4-BE49-F238E27FC236}">
              <a16:creationId xmlns:a16="http://schemas.microsoft.com/office/drawing/2014/main" id="{95A34D24-1CB9-4162-B062-BBC41A589A17}"/>
            </a:ext>
          </a:extLst>
        </xdr:cNvPr>
        <xdr:cNvSpPr/>
      </xdr:nvSpPr>
      <xdr:spPr>
        <a:xfrm>
          <a:off x="965200" y="63515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28194</xdr:rowOff>
    </xdr:from>
    <xdr:to>
      <xdr:col>10</xdr:col>
      <xdr:colOff>114300</xdr:colOff>
      <xdr:row>38</xdr:row>
      <xdr:rowOff>69342</xdr:rowOff>
    </xdr:to>
    <xdr:cxnSp macro="">
      <xdr:nvCxnSpPr>
        <xdr:cNvPr id="75" name="直線コネクタ 74">
          <a:extLst>
            <a:ext uri="{FF2B5EF4-FFF2-40B4-BE49-F238E27FC236}">
              <a16:creationId xmlns:a16="http://schemas.microsoft.com/office/drawing/2014/main" id="{EDFAC28A-4EED-47EE-A9A9-C8B605DA3D17}"/>
            </a:ext>
          </a:extLst>
        </xdr:cNvPr>
        <xdr:cNvCxnSpPr/>
      </xdr:nvCxnSpPr>
      <xdr:spPr>
        <a:xfrm>
          <a:off x="1008380" y="6398514"/>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76" name="n_1aveValue【道路】&#10;有形固定資産減価償却率">
          <a:extLst>
            <a:ext uri="{FF2B5EF4-FFF2-40B4-BE49-F238E27FC236}">
              <a16:creationId xmlns:a16="http://schemas.microsoft.com/office/drawing/2014/main" id="{D1614125-A139-4B49-AA30-C06CD811CF07}"/>
            </a:ext>
          </a:extLst>
        </xdr:cNvPr>
        <xdr:cNvSpPr txBox="1"/>
      </xdr:nvSpPr>
      <xdr:spPr>
        <a:xfrm>
          <a:off x="3170564" y="6385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120413</xdr:rowOff>
    </xdr:from>
    <xdr:ext cx="405111" cy="259045"/>
    <xdr:sp macro="" textlink="">
      <xdr:nvSpPr>
        <xdr:cNvPr id="77" name="n_2aveValue【道路】&#10;有形固定資産減価償却率">
          <a:extLst>
            <a:ext uri="{FF2B5EF4-FFF2-40B4-BE49-F238E27FC236}">
              <a16:creationId xmlns:a16="http://schemas.microsoft.com/office/drawing/2014/main" id="{D5910C42-47D5-417F-97BE-48D1B21E072E}"/>
            </a:ext>
          </a:extLst>
        </xdr:cNvPr>
        <xdr:cNvSpPr txBox="1"/>
      </xdr:nvSpPr>
      <xdr:spPr>
        <a:xfrm>
          <a:off x="2385704" y="665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143273</xdr:rowOff>
    </xdr:from>
    <xdr:ext cx="405111" cy="259045"/>
    <xdr:sp macro="" textlink="">
      <xdr:nvSpPr>
        <xdr:cNvPr id="78" name="n_3aveValue【道路】&#10;有形固定資産減価償却率">
          <a:extLst>
            <a:ext uri="{FF2B5EF4-FFF2-40B4-BE49-F238E27FC236}">
              <a16:creationId xmlns:a16="http://schemas.microsoft.com/office/drawing/2014/main" id="{673F8EC5-3F04-442F-802C-0F949AF2E79C}"/>
            </a:ext>
          </a:extLst>
        </xdr:cNvPr>
        <xdr:cNvSpPr txBox="1"/>
      </xdr:nvSpPr>
      <xdr:spPr>
        <a:xfrm>
          <a:off x="161100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79" name="n_4aveValue【道路】&#10;有形固定資産減価償却率">
          <a:extLst>
            <a:ext uri="{FF2B5EF4-FFF2-40B4-BE49-F238E27FC236}">
              <a16:creationId xmlns:a16="http://schemas.microsoft.com/office/drawing/2014/main" id="{2952DEE0-8E09-486D-BE5F-05902F2F21B9}"/>
            </a:ext>
          </a:extLst>
        </xdr:cNvPr>
        <xdr:cNvSpPr txBox="1"/>
      </xdr:nvSpPr>
      <xdr:spPr>
        <a:xfrm>
          <a:off x="83630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161815</xdr:rowOff>
    </xdr:from>
    <xdr:ext cx="405111" cy="259045"/>
    <xdr:sp macro="" textlink="">
      <xdr:nvSpPr>
        <xdr:cNvPr id="80" name="n_2mainValue【道路】&#10;有形固定資産減価償却率">
          <a:extLst>
            <a:ext uri="{FF2B5EF4-FFF2-40B4-BE49-F238E27FC236}">
              <a16:creationId xmlns:a16="http://schemas.microsoft.com/office/drawing/2014/main" id="{82E5F05C-F599-46E4-8725-00C2254DF593}"/>
            </a:ext>
          </a:extLst>
        </xdr:cNvPr>
        <xdr:cNvSpPr txBox="1"/>
      </xdr:nvSpPr>
      <xdr:spPr>
        <a:xfrm>
          <a:off x="238570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136669</xdr:rowOff>
    </xdr:from>
    <xdr:ext cx="405111" cy="259045"/>
    <xdr:sp macro="" textlink="">
      <xdr:nvSpPr>
        <xdr:cNvPr id="81" name="n_3mainValue【道路】&#10;有形固定資産減価償却率">
          <a:extLst>
            <a:ext uri="{FF2B5EF4-FFF2-40B4-BE49-F238E27FC236}">
              <a16:creationId xmlns:a16="http://schemas.microsoft.com/office/drawing/2014/main" id="{FAE63746-FB61-4B74-A979-F1EFA18BF7EE}"/>
            </a:ext>
          </a:extLst>
        </xdr:cNvPr>
        <xdr:cNvSpPr txBox="1"/>
      </xdr:nvSpPr>
      <xdr:spPr>
        <a:xfrm>
          <a:off x="1611004"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95521</xdr:rowOff>
    </xdr:from>
    <xdr:ext cx="405111" cy="259045"/>
    <xdr:sp macro="" textlink="">
      <xdr:nvSpPr>
        <xdr:cNvPr id="82" name="n_4mainValue【道路】&#10;有形固定資産減価償却率">
          <a:extLst>
            <a:ext uri="{FF2B5EF4-FFF2-40B4-BE49-F238E27FC236}">
              <a16:creationId xmlns:a16="http://schemas.microsoft.com/office/drawing/2014/main" id="{71FF9F42-784F-48D9-B615-2A27AD5C62C2}"/>
            </a:ext>
          </a:extLst>
        </xdr:cNvPr>
        <xdr:cNvSpPr txBox="1"/>
      </xdr:nvSpPr>
      <xdr:spPr>
        <a:xfrm>
          <a:off x="83630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D40CF9EC-9351-4CC8-8492-CA3AEAB38D3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50B5190-BC9E-40DE-AB5A-8878F469535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7817E6A8-FCFB-44FC-9192-5F299D55C6B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CC95E4AC-47F5-4133-8225-D5E052A6A50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5FE60ED0-9A4A-4F41-AF33-977070B5BA4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E54E506E-FC8F-4F62-B012-2CD627922F1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9D133E6D-A974-4F81-94A5-C341473651F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3A626A32-9F75-4B77-852F-925D218AB83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ACF11637-B311-43AE-ABAC-F8058265C17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2B7D7FB-4379-411F-9E85-899456EE01F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a:extLst>
            <a:ext uri="{FF2B5EF4-FFF2-40B4-BE49-F238E27FC236}">
              <a16:creationId xmlns:a16="http://schemas.microsoft.com/office/drawing/2014/main" id="{8F81F100-F7D6-435D-8158-1DEAC5B9EC76}"/>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a:extLst>
            <a:ext uri="{FF2B5EF4-FFF2-40B4-BE49-F238E27FC236}">
              <a16:creationId xmlns:a16="http://schemas.microsoft.com/office/drawing/2014/main" id="{BC39E208-F3B7-40BE-94EB-D4980C6E933B}"/>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a:extLst>
            <a:ext uri="{FF2B5EF4-FFF2-40B4-BE49-F238E27FC236}">
              <a16:creationId xmlns:a16="http://schemas.microsoft.com/office/drawing/2014/main" id="{8F236279-A4FD-404D-AF3B-C4928F616B92}"/>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6" name="テキスト ボックス 95">
          <a:extLst>
            <a:ext uri="{FF2B5EF4-FFF2-40B4-BE49-F238E27FC236}">
              <a16:creationId xmlns:a16="http://schemas.microsoft.com/office/drawing/2014/main" id="{4BC21F7F-8DF6-4424-822F-02180623BA99}"/>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a:extLst>
            <a:ext uri="{FF2B5EF4-FFF2-40B4-BE49-F238E27FC236}">
              <a16:creationId xmlns:a16="http://schemas.microsoft.com/office/drawing/2014/main" id="{F7137AD8-0072-40E5-92AE-D07DBDCAD7BA}"/>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8" name="テキスト ボックス 97">
          <a:extLst>
            <a:ext uri="{FF2B5EF4-FFF2-40B4-BE49-F238E27FC236}">
              <a16:creationId xmlns:a16="http://schemas.microsoft.com/office/drawing/2014/main" id="{C054B7BE-39B9-4234-BF5A-4DDF5FA643F5}"/>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a:extLst>
            <a:ext uri="{FF2B5EF4-FFF2-40B4-BE49-F238E27FC236}">
              <a16:creationId xmlns:a16="http://schemas.microsoft.com/office/drawing/2014/main" id="{3EFFF502-EF2C-4C3B-9F86-4727281644E4}"/>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0" name="テキスト ボックス 99">
          <a:extLst>
            <a:ext uri="{FF2B5EF4-FFF2-40B4-BE49-F238E27FC236}">
              <a16:creationId xmlns:a16="http://schemas.microsoft.com/office/drawing/2014/main" id="{8DA6DF82-861D-49A8-8D0E-DEC59D5F479D}"/>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a:extLst>
            <a:ext uri="{FF2B5EF4-FFF2-40B4-BE49-F238E27FC236}">
              <a16:creationId xmlns:a16="http://schemas.microsoft.com/office/drawing/2014/main" id="{9EFEA5E1-3C58-4EAD-B85E-B8E73E26C7FC}"/>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2" name="テキスト ボックス 101">
          <a:extLst>
            <a:ext uri="{FF2B5EF4-FFF2-40B4-BE49-F238E27FC236}">
              <a16:creationId xmlns:a16="http://schemas.microsoft.com/office/drawing/2014/main" id="{4372ED11-31D6-478E-AF01-47050DCD5EAD}"/>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a:extLst>
            <a:ext uri="{FF2B5EF4-FFF2-40B4-BE49-F238E27FC236}">
              <a16:creationId xmlns:a16="http://schemas.microsoft.com/office/drawing/2014/main" id="{E5A2440B-20B8-42CF-894D-BB034D01823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4" name="テキスト ボックス 103">
          <a:extLst>
            <a:ext uri="{FF2B5EF4-FFF2-40B4-BE49-F238E27FC236}">
              <a16:creationId xmlns:a16="http://schemas.microsoft.com/office/drawing/2014/main" id="{3522BB2F-C259-41B5-9DBE-D9CAC4E64FD8}"/>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2E8B6458-EF99-4506-BCF2-92C2DF66323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a:extLst>
            <a:ext uri="{FF2B5EF4-FFF2-40B4-BE49-F238E27FC236}">
              <a16:creationId xmlns:a16="http://schemas.microsoft.com/office/drawing/2014/main" id="{37393297-78FC-42C6-890D-DF1750EAD509}"/>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3D95A899-EAB3-46C1-8770-812DEE68A52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97427</xdr:rowOff>
    </xdr:from>
    <xdr:to>
      <xdr:col>54</xdr:col>
      <xdr:colOff>189865</xdr:colOff>
      <xdr:row>41</xdr:row>
      <xdr:rowOff>64836</xdr:rowOff>
    </xdr:to>
    <xdr:cxnSp macro="">
      <xdr:nvCxnSpPr>
        <xdr:cNvPr id="108" name="直線コネクタ 107">
          <a:extLst>
            <a:ext uri="{FF2B5EF4-FFF2-40B4-BE49-F238E27FC236}">
              <a16:creationId xmlns:a16="http://schemas.microsoft.com/office/drawing/2014/main" id="{2D11F151-63B7-4395-80CF-47615BA5CE18}"/>
            </a:ext>
          </a:extLst>
        </xdr:cNvPr>
        <xdr:cNvCxnSpPr/>
      </xdr:nvCxnSpPr>
      <xdr:spPr>
        <a:xfrm flipV="1">
          <a:off x="9219565" y="5629547"/>
          <a:ext cx="0" cy="130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68663</xdr:rowOff>
    </xdr:from>
    <xdr:ext cx="469744" cy="259045"/>
    <xdr:sp macro="" textlink="">
      <xdr:nvSpPr>
        <xdr:cNvPr id="109" name="【道路】&#10;一人当たり延長最小値テキスト">
          <a:extLst>
            <a:ext uri="{FF2B5EF4-FFF2-40B4-BE49-F238E27FC236}">
              <a16:creationId xmlns:a16="http://schemas.microsoft.com/office/drawing/2014/main" id="{57BB0126-9C6E-4D9E-9A05-8CF2A364B00C}"/>
            </a:ext>
          </a:extLst>
        </xdr:cNvPr>
        <xdr:cNvSpPr txBox="1"/>
      </xdr:nvSpPr>
      <xdr:spPr>
        <a:xfrm>
          <a:off x="9258300" y="694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64836</xdr:rowOff>
    </xdr:from>
    <xdr:to>
      <xdr:col>55</xdr:col>
      <xdr:colOff>88900</xdr:colOff>
      <xdr:row>41</xdr:row>
      <xdr:rowOff>64836</xdr:rowOff>
    </xdr:to>
    <xdr:cxnSp macro="">
      <xdr:nvCxnSpPr>
        <xdr:cNvPr id="110" name="直線コネクタ 109">
          <a:extLst>
            <a:ext uri="{FF2B5EF4-FFF2-40B4-BE49-F238E27FC236}">
              <a16:creationId xmlns:a16="http://schemas.microsoft.com/office/drawing/2014/main" id="{0B9F09DB-5210-441E-9392-45DF36E6C5F5}"/>
            </a:ext>
          </a:extLst>
        </xdr:cNvPr>
        <xdr:cNvCxnSpPr/>
      </xdr:nvCxnSpPr>
      <xdr:spPr>
        <a:xfrm>
          <a:off x="9154160" y="6938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44104</xdr:rowOff>
    </xdr:from>
    <xdr:ext cx="534377" cy="259045"/>
    <xdr:sp macro="" textlink="">
      <xdr:nvSpPr>
        <xdr:cNvPr id="111" name="【道路】&#10;一人当たり延長最大値テキスト">
          <a:extLst>
            <a:ext uri="{FF2B5EF4-FFF2-40B4-BE49-F238E27FC236}">
              <a16:creationId xmlns:a16="http://schemas.microsoft.com/office/drawing/2014/main" id="{8CA64215-1907-4F36-860C-550EBDDE3E06}"/>
            </a:ext>
          </a:extLst>
        </xdr:cNvPr>
        <xdr:cNvSpPr txBox="1"/>
      </xdr:nvSpPr>
      <xdr:spPr>
        <a:xfrm>
          <a:off x="9258300" y="540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97427</xdr:rowOff>
    </xdr:from>
    <xdr:to>
      <xdr:col>55</xdr:col>
      <xdr:colOff>88900</xdr:colOff>
      <xdr:row>33</xdr:row>
      <xdr:rowOff>97427</xdr:rowOff>
    </xdr:to>
    <xdr:cxnSp macro="">
      <xdr:nvCxnSpPr>
        <xdr:cNvPr id="112" name="直線コネクタ 111">
          <a:extLst>
            <a:ext uri="{FF2B5EF4-FFF2-40B4-BE49-F238E27FC236}">
              <a16:creationId xmlns:a16="http://schemas.microsoft.com/office/drawing/2014/main" id="{362E5AE3-9E83-47C5-98F6-2878AC94855D}"/>
            </a:ext>
          </a:extLst>
        </xdr:cNvPr>
        <xdr:cNvCxnSpPr/>
      </xdr:nvCxnSpPr>
      <xdr:spPr>
        <a:xfrm>
          <a:off x="9154160" y="56295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96802</xdr:rowOff>
    </xdr:from>
    <xdr:ext cx="534377" cy="259045"/>
    <xdr:sp macro="" textlink="">
      <xdr:nvSpPr>
        <xdr:cNvPr id="113" name="【道路】&#10;一人当たり延長平均値テキスト">
          <a:extLst>
            <a:ext uri="{FF2B5EF4-FFF2-40B4-BE49-F238E27FC236}">
              <a16:creationId xmlns:a16="http://schemas.microsoft.com/office/drawing/2014/main" id="{6B6F19AA-5985-4AC4-9FF2-F4A6AE92BD6D}"/>
            </a:ext>
          </a:extLst>
        </xdr:cNvPr>
        <xdr:cNvSpPr txBox="1"/>
      </xdr:nvSpPr>
      <xdr:spPr>
        <a:xfrm>
          <a:off x="9258300" y="629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118375</xdr:rowOff>
    </xdr:from>
    <xdr:to>
      <xdr:col>55</xdr:col>
      <xdr:colOff>50800</xdr:colOff>
      <xdr:row>38</xdr:row>
      <xdr:rowOff>48525</xdr:rowOff>
    </xdr:to>
    <xdr:sp macro="" textlink="">
      <xdr:nvSpPr>
        <xdr:cNvPr id="114" name="フローチャート: 判断 113">
          <a:extLst>
            <a:ext uri="{FF2B5EF4-FFF2-40B4-BE49-F238E27FC236}">
              <a16:creationId xmlns:a16="http://schemas.microsoft.com/office/drawing/2014/main" id="{F501EC34-5E56-4A6B-A41E-16772C263AA1}"/>
            </a:ext>
          </a:extLst>
        </xdr:cNvPr>
        <xdr:cNvSpPr/>
      </xdr:nvSpPr>
      <xdr:spPr>
        <a:xfrm>
          <a:off x="9192260" y="63210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142933</xdr:rowOff>
    </xdr:from>
    <xdr:to>
      <xdr:col>50</xdr:col>
      <xdr:colOff>165100</xdr:colOff>
      <xdr:row>38</xdr:row>
      <xdr:rowOff>73083</xdr:rowOff>
    </xdr:to>
    <xdr:sp macro="" textlink="">
      <xdr:nvSpPr>
        <xdr:cNvPr id="115" name="フローチャート: 判断 114">
          <a:extLst>
            <a:ext uri="{FF2B5EF4-FFF2-40B4-BE49-F238E27FC236}">
              <a16:creationId xmlns:a16="http://schemas.microsoft.com/office/drawing/2014/main" id="{1353F431-0038-4179-B9F0-73E0FBBA2C17}"/>
            </a:ext>
          </a:extLst>
        </xdr:cNvPr>
        <xdr:cNvSpPr/>
      </xdr:nvSpPr>
      <xdr:spPr>
        <a:xfrm>
          <a:off x="8445500" y="6345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149432</xdr:rowOff>
    </xdr:from>
    <xdr:to>
      <xdr:col>46</xdr:col>
      <xdr:colOff>38100</xdr:colOff>
      <xdr:row>38</xdr:row>
      <xdr:rowOff>79582</xdr:rowOff>
    </xdr:to>
    <xdr:sp macro="" textlink="">
      <xdr:nvSpPr>
        <xdr:cNvPr id="116" name="フローチャート: 判断 115">
          <a:extLst>
            <a:ext uri="{FF2B5EF4-FFF2-40B4-BE49-F238E27FC236}">
              <a16:creationId xmlns:a16="http://schemas.microsoft.com/office/drawing/2014/main" id="{D6FE2C97-9953-4FA2-AD8E-03DD0265C759}"/>
            </a:ext>
          </a:extLst>
        </xdr:cNvPr>
        <xdr:cNvSpPr/>
      </xdr:nvSpPr>
      <xdr:spPr>
        <a:xfrm>
          <a:off x="7670800" y="63521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104398</xdr:rowOff>
    </xdr:from>
    <xdr:to>
      <xdr:col>41</xdr:col>
      <xdr:colOff>101600</xdr:colOff>
      <xdr:row>39</xdr:row>
      <xdr:rowOff>34548</xdr:rowOff>
    </xdr:to>
    <xdr:sp macro="" textlink="">
      <xdr:nvSpPr>
        <xdr:cNvPr id="117" name="フローチャート: 判断 116">
          <a:extLst>
            <a:ext uri="{FF2B5EF4-FFF2-40B4-BE49-F238E27FC236}">
              <a16:creationId xmlns:a16="http://schemas.microsoft.com/office/drawing/2014/main" id="{036807AF-6427-4F35-9F6A-1586300C3070}"/>
            </a:ext>
          </a:extLst>
        </xdr:cNvPr>
        <xdr:cNvSpPr/>
      </xdr:nvSpPr>
      <xdr:spPr>
        <a:xfrm>
          <a:off x="6873240" y="6474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100022</xdr:rowOff>
    </xdr:from>
    <xdr:to>
      <xdr:col>36</xdr:col>
      <xdr:colOff>165100</xdr:colOff>
      <xdr:row>39</xdr:row>
      <xdr:rowOff>30172</xdr:rowOff>
    </xdr:to>
    <xdr:sp macro="" textlink="">
      <xdr:nvSpPr>
        <xdr:cNvPr id="118" name="フローチャート: 判断 117">
          <a:extLst>
            <a:ext uri="{FF2B5EF4-FFF2-40B4-BE49-F238E27FC236}">
              <a16:creationId xmlns:a16="http://schemas.microsoft.com/office/drawing/2014/main" id="{977EA83B-69D4-4B24-A0BF-3037C78CABE4}"/>
            </a:ext>
          </a:extLst>
        </xdr:cNvPr>
        <xdr:cNvSpPr/>
      </xdr:nvSpPr>
      <xdr:spPr>
        <a:xfrm>
          <a:off x="6098540" y="6470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1DB1208-18B8-46FA-A0B4-179B7D0063D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FDD87AB-25C7-4264-850A-308BC830925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373E060-6260-4146-BDD5-992BFEF9255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82114634-482C-4FD8-BCA1-230AAF1A4AD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8AD3453-602D-470E-925D-FA1BD33A8DC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5087</xdr:rowOff>
    </xdr:from>
    <xdr:to>
      <xdr:col>46</xdr:col>
      <xdr:colOff>38100</xdr:colOff>
      <xdr:row>33</xdr:row>
      <xdr:rowOff>106687</xdr:rowOff>
    </xdr:to>
    <xdr:sp macro="" textlink="">
      <xdr:nvSpPr>
        <xdr:cNvPr id="124" name="楕円 123">
          <a:extLst>
            <a:ext uri="{FF2B5EF4-FFF2-40B4-BE49-F238E27FC236}">
              <a16:creationId xmlns:a16="http://schemas.microsoft.com/office/drawing/2014/main" id="{3F4ECE18-B6F7-4DD9-8F66-19F20A77C710}"/>
            </a:ext>
          </a:extLst>
        </xdr:cNvPr>
        <xdr:cNvSpPr/>
      </xdr:nvSpPr>
      <xdr:spPr>
        <a:xfrm>
          <a:off x="7670800" y="55372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33</xdr:row>
      <xdr:rowOff>43655</xdr:rowOff>
    </xdr:from>
    <xdr:to>
      <xdr:col>41</xdr:col>
      <xdr:colOff>101600</xdr:colOff>
      <xdr:row>33</xdr:row>
      <xdr:rowOff>145255</xdr:rowOff>
    </xdr:to>
    <xdr:sp macro="" textlink="">
      <xdr:nvSpPr>
        <xdr:cNvPr id="125" name="楕円 124">
          <a:extLst>
            <a:ext uri="{FF2B5EF4-FFF2-40B4-BE49-F238E27FC236}">
              <a16:creationId xmlns:a16="http://schemas.microsoft.com/office/drawing/2014/main" id="{62125F34-C377-4E92-ADB5-D740D4E60FD9}"/>
            </a:ext>
          </a:extLst>
        </xdr:cNvPr>
        <xdr:cNvSpPr/>
      </xdr:nvSpPr>
      <xdr:spPr>
        <a:xfrm>
          <a:off x="6873240" y="55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55887</xdr:rowOff>
    </xdr:from>
    <xdr:to>
      <xdr:col>45</xdr:col>
      <xdr:colOff>177800</xdr:colOff>
      <xdr:row>33</xdr:row>
      <xdr:rowOff>94455</xdr:rowOff>
    </xdr:to>
    <xdr:cxnSp macro="">
      <xdr:nvCxnSpPr>
        <xdr:cNvPr id="126" name="直線コネクタ 125">
          <a:extLst>
            <a:ext uri="{FF2B5EF4-FFF2-40B4-BE49-F238E27FC236}">
              <a16:creationId xmlns:a16="http://schemas.microsoft.com/office/drawing/2014/main" id="{A5772055-4F9E-4B6A-AB5C-B089331C8F2C}"/>
            </a:ext>
          </a:extLst>
        </xdr:cNvPr>
        <xdr:cNvCxnSpPr/>
      </xdr:nvCxnSpPr>
      <xdr:spPr>
        <a:xfrm flipV="1">
          <a:off x="6924040" y="5588007"/>
          <a:ext cx="78994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83562</xdr:rowOff>
    </xdr:from>
    <xdr:to>
      <xdr:col>36</xdr:col>
      <xdr:colOff>165100</xdr:colOff>
      <xdr:row>34</xdr:row>
      <xdr:rowOff>13712</xdr:rowOff>
    </xdr:to>
    <xdr:sp macro="" textlink="">
      <xdr:nvSpPr>
        <xdr:cNvPr id="127" name="楕円 126">
          <a:extLst>
            <a:ext uri="{FF2B5EF4-FFF2-40B4-BE49-F238E27FC236}">
              <a16:creationId xmlns:a16="http://schemas.microsoft.com/office/drawing/2014/main" id="{11CF577C-CD15-4733-946D-0D4AB5DD7442}"/>
            </a:ext>
          </a:extLst>
        </xdr:cNvPr>
        <xdr:cNvSpPr/>
      </xdr:nvSpPr>
      <xdr:spPr>
        <a:xfrm>
          <a:off x="6098540" y="5615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94455</xdr:rowOff>
    </xdr:from>
    <xdr:to>
      <xdr:col>41</xdr:col>
      <xdr:colOff>50800</xdr:colOff>
      <xdr:row>33</xdr:row>
      <xdr:rowOff>134362</xdr:rowOff>
    </xdr:to>
    <xdr:cxnSp macro="">
      <xdr:nvCxnSpPr>
        <xdr:cNvPr id="128" name="直線コネクタ 127">
          <a:extLst>
            <a:ext uri="{FF2B5EF4-FFF2-40B4-BE49-F238E27FC236}">
              <a16:creationId xmlns:a16="http://schemas.microsoft.com/office/drawing/2014/main" id="{380F816E-83F5-47F4-8097-1916F1B87136}"/>
            </a:ext>
          </a:extLst>
        </xdr:cNvPr>
        <xdr:cNvCxnSpPr/>
      </xdr:nvCxnSpPr>
      <xdr:spPr>
        <a:xfrm flipV="1">
          <a:off x="6149340" y="5626575"/>
          <a:ext cx="7747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89610</xdr:rowOff>
    </xdr:from>
    <xdr:ext cx="534377" cy="259045"/>
    <xdr:sp macro="" textlink="">
      <xdr:nvSpPr>
        <xdr:cNvPr id="129" name="n_1aveValue【道路】&#10;一人当たり延長">
          <a:extLst>
            <a:ext uri="{FF2B5EF4-FFF2-40B4-BE49-F238E27FC236}">
              <a16:creationId xmlns:a16="http://schemas.microsoft.com/office/drawing/2014/main" id="{66AE287B-97D2-4DBC-8554-3DCE2BE517B5}"/>
            </a:ext>
          </a:extLst>
        </xdr:cNvPr>
        <xdr:cNvSpPr txBox="1"/>
      </xdr:nvSpPr>
      <xdr:spPr>
        <a:xfrm>
          <a:off x="8239271" y="61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70709</xdr:rowOff>
    </xdr:from>
    <xdr:ext cx="534377" cy="259045"/>
    <xdr:sp macro="" textlink="">
      <xdr:nvSpPr>
        <xdr:cNvPr id="130" name="n_2aveValue【道路】&#10;一人当たり延長">
          <a:extLst>
            <a:ext uri="{FF2B5EF4-FFF2-40B4-BE49-F238E27FC236}">
              <a16:creationId xmlns:a16="http://schemas.microsoft.com/office/drawing/2014/main" id="{FB9EDBF3-F594-49D8-A92A-B023A024AE56}"/>
            </a:ext>
          </a:extLst>
        </xdr:cNvPr>
        <xdr:cNvSpPr txBox="1"/>
      </xdr:nvSpPr>
      <xdr:spPr>
        <a:xfrm>
          <a:off x="7477271" y="64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25675</xdr:rowOff>
    </xdr:from>
    <xdr:ext cx="534377" cy="259045"/>
    <xdr:sp macro="" textlink="">
      <xdr:nvSpPr>
        <xdr:cNvPr id="131" name="n_3aveValue【道路】&#10;一人当たり延長">
          <a:extLst>
            <a:ext uri="{FF2B5EF4-FFF2-40B4-BE49-F238E27FC236}">
              <a16:creationId xmlns:a16="http://schemas.microsoft.com/office/drawing/2014/main" id="{AFF23A66-3F78-477B-B6FD-F79BF188135D}"/>
            </a:ext>
          </a:extLst>
        </xdr:cNvPr>
        <xdr:cNvSpPr txBox="1"/>
      </xdr:nvSpPr>
      <xdr:spPr>
        <a:xfrm>
          <a:off x="6702571" y="656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21299</xdr:rowOff>
    </xdr:from>
    <xdr:ext cx="534377" cy="259045"/>
    <xdr:sp macro="" textlink="">
      <xdr:nvSpPr>
        <xdr:cNvPr id="132" name="n_4aveValue【道路】&#10;一人当たり延長">
          <a:extLst>
            <a:ext uri="{FF2B5EF4-FFF2-40B4-BE49-F238E27FC236}">
              <a16:creationId xmlns:a16="http://schemas.microsoft.com/office/drawing/2014/main" id="{075DA127-C5DE-40A5-8D9B-3FD0483AF7BA}"/>
            </a:ext>
          </a:extLst>
        </xdr:cNvPr>
        <xdr:cNvSpPr txBox="1"/>
      </xdr:nvSpPr>
      <xdr:spPr>
        <a:xfrm>
          <a:off x="5905011" y="655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31</xdr:row>
      <xdr:rowOff>123214</xdr:rowOff>
    </xdr:from>
    <xdr:ext cx="534377" cy="259045"/>
    <xdr:sp macro="" textlink="">
      <xdr:nvSpPr>
        <xdr:cNvPr id="133" name="n_2mainValue【道路】&#10;一人当たり延長">
          <a:extLst>
            <a:ext uri="{FF2B5EF4-FFF2-40B4-BE49-F238E27FC236}">
              <a16:creationId xmlns:a16="http://schemas.microsoft.com/office/drawing/2014/main" id="{B3C2768B-4D8E-4975-93A6-8DAC026681CE}"/>
            </a:ext>
          </a:extLst>
        </xdr:cNvPr>
        <xdr:cNvSpPr txBox="1"/>
      </xdr:nvSpPr>
      <xdr:spPr>
        <a:xfrm>
          <a:off x="7477271" y="532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31</xdr:row>
      <xdr:rowOff>161782</xdr:rowOff>
    </xdr:from>
    <xdr:ext cx="534377" cy="259045"/>
    <xdr:sp macro="" textlink="">
      <xdr:nvSpPr>
        <xdr:cNvPr id="134" name="n_3mainValue【道路】&#10;一人当たり延長">
          <a:extLst>
            <a:ext uri="{FF2B5EF4-FFF2-40B4-BE49-F238E27FC236}">
              <a16:creationId xmlns:a16="http://schemas.microsoft.com/office/drawing/2014/main" id="{DC2ABDDB-9C8A-41F3-ACA4-AEEE6660EC6A}"/>
            </a:ext>
          </a:extLst>
        </xdr:cNvPr>
        <xdr:cNvSpPr txBox="1"/>
      </xdr:nvSpPr>
      <xdr:spPr>
        <a:xfrm>
          <a:off x="6702571" y="53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30239</xdr:rowOff>
    </xdr:from>
    <xdr:ext cx="534377" cy="259045"/>
    <xdr:sp macro="" textlink="">
      <xdr:nvSpPr>
        <xdr:cNvPr id="135" name="n_4mainValue【道路】&#10;一人当たり延長">
          <a:extLst>
            <a:ext uri="{FF2B5EF4-FFF2-40B4-BE49-F238E27FC236}">
              <a16:creationId xmlns:a16="http://schemas.microsoft.com/office/drawing/2014/main" id="{857413DF-B1FF-414F-A9EA-AF03E0088783}"/>
            </a:ext>
          </a:extLst>
        </xdr:cNvPr>
        <xdr:cNvSpPr txBox="1"/>
      </xdr:nvSpPr>
      <xdr:spPr>
        <a:xfrm>
          <a:off x="5905011" y="539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8FE4E41D-DC09-4131-BE16-10BBE5614AC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12CECEC9-5089-45BC-B6BF-636E710CC83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E2D83340-48A5-4759-B301-A88530C6C80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8C0AC0B8-6026-4C88-8523-F9C1EB03C21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C99B3EE0-D5DA-4EF0-B625-215D9A8E46B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33296269-CEC5-46D4-A88F-1685AED2858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952FBA1C-0593-4C5F-A264-96F1F80C567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F9D523FE-27EF-4C06-9B2C-63B2190C939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C715E9B6-E052-4975-B8E4-982FBBA6D57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E73B662A-4B4A-46D6-AC16-1B39F10187F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a:extLst>
            <a:ext uri="{FF2B5EF4-FFF2-40B4-BE49-F238E27FC236}">
              <a16:creationId xmlns:a16="http://schemas.microsoft.com/office/drawing/2014/main" id="{6272AD78-B6C5-4D4D-BBE9-D64CC3A44AA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7" name="直線コネクタ 146">
          <a:extLst>
            <a:ext uri="{FF2B5EF4-FFF2-40B4-BE49-F238E27FC236}">
              <a16:creationId xmlns:a16="http://schemas.microsoft.com/office/drawing/2014/main" id="{105A27B8-34EC-46C2-8ABE-BF9B5312108E}"/>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8" name="テキスト ボックス 147">
          <a:extLst>
            <a:ext uri="{FF2B5EF4-FFF2-40B4-BE49-F238E27FC236}">
              <a16:creationId xmlns:a16="http://schemas.microsoft.com/office/drawing/2014/main" id="{425D123A-EED8-4913-BA9D-A4EC00848159}"/>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9" name="直線コネクタ 148">
          <a:extLst>
            <a:ext uri="{FF2B5EF4-FFF2-40B4-BE49-F238E27FC236}">
              <a16:creationId xmlns:a16="http://schemas.microsoft.com/office/drawing/2014/main" id="{CBCF3EEB-1668-45E8-A6D3-08D0DC1B9062}"/>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0" name="テキスト ボックス 149">
          <a:extLst>
            <a:ext uri="{FF2B5EF4-FFF2-40B4-BE49-F238E27FC236}">
              <a16:creationId xmlns:a16="http://schemas.microsoft.com/office/drawing/2014/main" id="{B9E97111-660E-4E3A-A27D-860C8700265C}"/>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1" name="直線コネクタ 150">
          <a:extLst>
            <a:ext uri="{FF2B5EF4-FFF2-40B4-BE49-F238E27FC236}">
              <a16:creationId xmlns:a16="http://schemas.microsoft.com/office/drawing/2014/main" id="{ED64240E-B628-488A-8362-33F0162F8D07}"/>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2" name="テキスト ボックス 151">
          <a:extLst>
            <a:ext uri="{FF2B5EF4-FFF2-40B4-BE49-F238E27FC236}">
              <a16:creationId xmlns:a16="http://schemas.microsoft.com/office/drawing/2014/main" id="{70F16216-AC8A-4C28-AA97-9430BFD9D3C0}"/>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3" name="直線コネクタ 152">
          <a:extLst>
            <a:ext uri="{FF2B5EF4-FFF2-40B4-BE49-F238E27FC236}">
              <a16:creationId xmlns:a16="http://schemas.microsoft.com/office/drawing/2014/main" id="{B7ED39DC-452B-49ED-A0BA-D28D6601F044}"/>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4" name="テキスト ボックス 153">
          <a:extLst>
            <a:ext uri="{FF2B5EF4-FFF2-40B4-BE49-F238E27FC236}">
              <a16:creationId xmlns:a16="http://schemas.microsoft.com/office/drawing/2014/main" id="{FE6A5B44-EE38-45A5-8EC1-357DC426E13E}"/>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B1FB8EA3-1559-4ED9-957A-F5EAC0443C6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6" name="テキスト ボックス 155">
          <a:extLst>
            <a:ext uri="{FF2B5EF4-FFF2-40B4-BE49-F238E27FC236}">
              <a16:creationId xmlns:a16="http://schemas.microsoft.com/office/drawing/2014/main" id="{6B842F19-E1A8-48A8-B2D3-F3B13A3C381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FC321E2B-2733-4399-853F-C3EC61C83BC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164592</xdr:rowOff>
    </xdr:from>
    <xdr:to>
      <xdr:col>24</xdr:col>
      <xdr:colOff>62865</xdr:colOff>
      <xdr:row>64</xdr:row>
      <xdr:rowOff>45720</xdr:rowOff>
    </xdr:to>
    <xdr:cxnSp macro="">
      <xdr:nvCxnSpPr>
        <xdr:cNvPr id="158" name="直線コネクタ 157">
          <a:extLst>
            <a:ext uri="{FF2B5EF4-FFF2-40B4-BE49-F238E27FC236}">
              <a16:creationId xmlns:a16="http://schemas.microsoft.com/office/drawing/2014/main" id="{627DBA2B-CC90-4A89-96DA-6CAE8D4018F6}"/>
            </a:ext>
          </a:extLst>
        </xdr:cNvPr>
        <xdr:cNvCxnSpPr/>
      </xdr:nvCxnSpPr>
      <xdr:spPr>
        <a:xfrm flipV="1">
          <a:off x="4086225" y="9552432"/>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59" name="【橋りょう・トンネル】&#10;有形固定資産減価償却率最小値テキスト">
          <a:extLst>
            <a:ext uri="{FF2B5EF4-FFF2-40B4-BE49-F238E27FC236}">
              <a16:creationId xmlns:a16="http://schemas.microsoft.com/office/drawing/2014/main" id="{E50FD68F-4544-40AD-ADC3-98E133AE4ED9}"/>
            </a:ext>
          </a:extLst>
        </xdr:cNvPr>
        <xdr:cNvSpPr txBox="1"/>
      </xdr:nvSpPr>
      <xdr:spPr>
        <a:xfrm>
          <a:off x="412496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60" name="直線コネクタ 159">
          <a:extLst>
            <a:ext uri="{FF2B5EF4-FFF2-40B4-BE49-F238E27FC236}">
              <a16:creationId xmlns:a16="http://schemas.microsoft.com/office/drawing/2014/main" id="{6C39E84B-AF66-4BA9-9739-16746291FA6B}"/>
            </a:ext>
          </a:extLst>
        </xdr:cNvPr>
        <xdr:cNvCxnSpPr/>
      </xdr:nvCxnSpPr>
      <xdr:spPr>
        <a:xfrm>
          <a:off x="402082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111269</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CABB9D3B-8875-41B1-BC2B-B6FF5609BF35}"/>
            </a:ext>
          </a:extLst>
        </xdr:cNvPr>
        <xdr:cNvSpPr txBox="1"/>
      </xdr:nvSpPr>
      <xdr:spPr>
        <a:xfrm>
          <a:off x="4124960" y="933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164592</xdr:rowOff>
    </xdr:from>
    <xdr:to>
      <xdr:col>24</xdr:col>
      <xdr:colOff>152400</xdr:colOff>
      <xdr:row>56</xdr:row>
      <xdr:rowOff>164592</xdr:rowOff>
    </xdr:to>
    <xdr:cxnSp macro="">
      <xdr:nvCxnSpPr>
        <xdr:cNvPr id="162" name="直線コネクタ 161">
          <a:extLst>
            <a:ext uri="{FF2B5EF4-FFF2-40B4-BE49-F238E27FC236}">
              <a16:creationId xmlns:a16="http://schemas.microsoft.com/office/drawing/2014/main" id="{3AA6E83C-BDF2-434B-9741-A3F8A6D4A999}"/>
            </a:ext>
          </a:extLst>
        </xdr:cNvPr>
        <xdr:cNvCxnSpPr/>
      </xdr:nvCxnSpPr>
      <xdr:spPr>
        <a:xfrm>
          <a:off x="4020820" y="9552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153941</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99B299C7-90B9-4DFF-8D3F-EFEFE5641920}"/>
            </a:ext>
          </a:extLst>
        </xdr:cNvPr>
        <xdr:cNvSpPr txBox="1"/>
      </xdr:nvSpPr>
      <xdr:spPr>
        <a:xfrm>
          <a:off x="4124960" y="103799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xdr:rowOff>
    </xdr:from>
    <xdr:to>
      <xdr:col>24</xdr:col>
      <xdr:colOff>114300</xdr:colOff>
      <xdr:row>62</xdr:row>
      <xdr:rowOff>105664</xdr:rowOff>
    </xdr:to>
    <xdr:sp macro="" textlink="">
      <xdr:nvSpPr>
        <xdr:cNvPr id="164" name="フローチャート: 判断 163">
          <a:extLst>
            <a:ext uri="{FF2B5EF4-FFF2-40B4-BE49-F238E27FC236}">
              <a16:creationId xmlns:a16="http://schemas.microsoft.com/office/drawing/2014/main" id="{85C35C3E-9873-42FF-ACFC-FDFA36B2309F}"/>
            </a:ext>
          </a:extLst>
        </xdr:cNvPr>
        <xdr:cNvSpPr/>
      </xdr:nvSpPr>
      <xdr:spPr>
        <a:xfrm>
          <a:off x="4036060" y="1039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150368</xdr:rowOff>
    </xdr:from>
    <xdr:to>
      <xdr:col>20</xdr:col>
      <xdr:colOff>38100</xdr:colOff>
      <xdr:row>62</xdr:row>
      <xdr:rowOff>80518</xdr:rowOff>
    </xdr:to>
    <xdr:sp macro="" textlink="">
      <xdr:nvSpPr>
        <xdr:cNvPr id="165" name="フローチャート: 判断 164">
          <a:extLst>
            <a:ext uri="{FF2B5EF4-FFF2-40B4-BE49-F238E27FC236}">
              <a16:creationId xmlns:a16="http://schemas.microsoft.com/office/drawing/2014/main" id="{85E728C8-5558-49CE-973C-A24565A9FC63}"/>
            </a:ext>
          </a:extLst>
        </xdr:cNvPr>
        <xdr:cNvSpPr/>
      </xdr:nvSpPr>
      <xdr:spPr>
        <a:xfrm>
          <a:off x="3312160" y="1037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122936</xdr:rowOff>
    </xdr:from>
    <xdr:to>
      <xdr:col>15</xdr:col>
      <xdr:colOff>101600</xdr:colOff>
      <xdr:row>62</xdr:row>
      <xdr:rowOff>53086</xdr:rowOff>
    </xdr:to>
    <xdr:sp macro="" textlink="">
      <xdr:nvSpPr>
        <xdr:cNvPr id="166" name="フローチャート: 判断 165">
          <a:extLst>
            <a:ext uri="{FF2B5EF4-FFF2-40B4-BE49-F238E27FC236}">
              <a16:creationId xmlns:a16="http://schemas.microsoft.com/office/drawing/2014/main" id="{E4C6AA2D-4708-4894-8308-DD46F57F8776}"/>
            </a:ext>
          </a:extLst>
        </xdr:cNvPr>
        <xdr:cNvSpPr/>
      </xdr:nvSpPr>
      <xdr:spPr>
        <a:xfrm>
          <a:off x="2514600" y="103489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79502</xdr:rowOff>
    </xdr:from>
    <xdr:to>
      <xdr:col>10</xdr:col>
      <xdr:colOff>165100</xdr:colOff>
      <xdr:row>62</xdr:row>
      <xdr:rowOff>9652</xdr:rowOff>
    </xdr:to>
    <xdr:sp macro="" textlink="">
      <xdr:nvSpPr>
        <xdr:cNvPr id="167" name="フローチャート: 判断 166">
          <a:extLst>
            <a:ext uri="{FF2B5EF4-FFF2-40B4-BE49-F238E27FC236}">
              <a16:creationId xmlns:a16="http://schemas.microsoft.com/office/drawing/2014/main" id="{1EC76262-1425-4D20-9024-51DF98F45486}"/>
            </a:ext>
          </a:extLst>
        </xdr:cNvPr>
        <xdr:cNvSpPr/>
      </xdr:nvSpPr>
      <xdr:spPr>
        <a:xfrm>
          <a:off x="1739900" y="103055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38354</xdr:rowOff>
    </xdr:from>
    <xdr:to>
      <xdr:col>6</xdr:col>
      <xdr:colOff>38100</xdr:colOff>
      <xdr:row>61</xdr:row>
      <xdr:rowOff>139954</xdr:rowOff>
    </xdr:to>
    <xdr:sp macro="" textlink="">
      <xdr:nvSpPr>
        <xdr:cNvPr id="168" name="フローチャート: 判断 167">
          <a:extLst>
            <a:ext uri="{FF2B5EF4-FFF2-40B4-BE49-F238E27FC236}">
              <a16:creationId xmlns:a16="http://schemas.microsoft.com/office/drawing/2014/main" id="{5B594204-4A2D-4F4E-9C44-B84AC9555B68}"/>
            </a:ext>
          </a:extLst>
        </xdr:cNvPr>
        <xdr:cNvSpPr/>
      </xdr:nvSpPr>
      <xdr:spPr>
        <a:xfrm>
          <a:off x="965200" y="102643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7D21B1AF-A6B8-4441-AC74-554BD121E36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65223E44-F5A3-4A61-B0C6-E1677011CF1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7EAA0AC-6A43-48FA-9176-F6BFCB91E47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E796C489-A4DD-4AA3-AF3F-45BEF901512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577E51CC-FBCB-44C5-A9E3-77E80615A67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100076</xdr:rowOff>
    </xdr:from>
    <xdr:to>
      <xdr:col>15</xdr:col>
      <xdr:colOff>101600</xdr:colOff>
      <xdr:row>60</xdr:row>
      <xdr:rowOff>30226</xdr:rowOff>
    </xdr:to>
    <xdr:sp macro="" textlink="">
      <xdr:nvSpPr>
        <xdr:cNvPr id="174" name="楕円 173">
          <a:extLst>
            <a:ext uri="{FF2B5EF4-FFF2-40B4-BE49-F238E27FC236}">
              <a16:creationId xmlns:a16="http://schemas.microsoft.com/office/drawing/2014/main" id="{ABB53B69-6138-400E-A460-0BE1B33CCF56}"/>
            </a:ext>
          </a:extLst>
        </xdr:cNvPr>
        <xdr:cNvSpPr/>
      </xdr:nvSpPr>
      <xdr:spPr>
        <a:xfrm>
          <a:off x="2514600" y="9990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5" name="楕円 174">
          <a:extLst>
            <a:ext uri="{FF2B5EF4-FFF2-40B4-BE49-F238E27FC236}">
              <a16:creationId xmlns:a16="http://schemas.microsoft.com/office/drawing/2014/main" id="{94FE4FD7-7136-4151-9BCE-7CB16ABC90F9}"/>
            </a:ext>
          </a:extLst>
        </xdr:cNvPr>
        <xdr:cNvSpPr/>
      </xdr:nvSpPr>
      <xdr:spPr>
        <a:xfrm>
          <a:off x="173990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59</xdr:row>
      <xdr:rowOff>150876</xdr:rowOff>
    </xdr:to>
    <xdr:cxnSp macro="">
      <xdr:nvCxnSpPr>
        <xdr:cNvPr id="176" name="直線コネクタ 175">
          <a:extLst>
            <a:ext uri="{FF2B5EF4-FFF2-40B4-BE49-F238E27FC236}">
              <a16:creationId xmlns:a16="http://schemas.microsoft.com/office/drawing/2014/main" id="{70678F75-22C4-4B5D-8CE9-2C19094CDB19}"/>
            </a:ext>
          </a:extLst>
        </xdr:cNvPr>
        <xdr:cNvCxnSpPr/>
      </xdr:nvCxnSpPr>
      <xdr:spPr>
        <a:xfrm>
          <a:off x="1790700" y="10016490"/>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40640</xdr:rowOff>
    </xdr:from>
    <xdr:to>
      <xdr:col>6</xdr:col>
      <xdr:colOff>38100</xdr:colOff>
      <xdr:row>59</xdr:row>
      <xdr:rowOff>142240</xdr:rowOff>
    </xdr:to>
    <xdr:sp macro="" textlink="">
      <xdr:nvSpPr>
        <xdr:cNvPr id="177" name="楕円 176">
          <a:extLst>
            <a:ext uri="{FF2B5EF4-FFF2-40B4-BE49-F238E27FC236}">
              <a16:creationId xmlns:a16="http://schemas.microsoft.com/office/drawing/2014/main" id="{B851D666-FFF8-4F1B-9A9F-BE1BEFF5C065}"/>
            </a:ext>
          </a:extLst>
        </xdr:cNvPr>
        <xdr:cNvSpPr/>
      </xdr:nvSpPr>
      <xdr:spPr>
        <a:xfrm>
          <a:off x="965200" y="9931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91440</xdr:rowOff>
    </xdr:from>
    <xdr:to>
      <xdr:col>10</xdr:col>
      <xdr:colOff>114300</xdr:colOff>
      <xdr:row>59</xdr:row>
      <xdr:rowOff>125730</xdr:rowOff>
    </xdr:to>
    <xdr:cxnSp macro="">
      <xdr:nvCxnSpPr>
        <xdr:cNvPr id="178" name="直線コネクタ 177">
          <a:extLst>
            <a:ext uri="{FF2B5EF4-FFF2-40B4-BE49-F238E27FC236}">
              <a16:creationId xmlns:a16="http://schemas.microsoft.com/office/drawing/2014/main" id="{F113E2EE-9E54-49B9-9208-1FEF643634B6}"/>
            </a:ext>
          </a:extLst>
        </xdr:cNvPr>
        <xdr:cNvCxnSpPr/>
      </xdr:nvCxnSpPr>
      <xdr:spPr>
        <a:xfrm>
          <a:off x="1008380" y="998220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97045</xdr:rowOff>
    </xdr:from>
    <xdr:ext cx="405111" cy="259045"/>
    <xdr:sp macro="" textlink="">
      <xdr:nvSpPr>
        <xdr:cNvPr id="179" name="n_1aveValue【橋りょう・トンネル】&#10;有形固定資産減価償却率">
          <a:extLst>
            <a:ext uri="{FF2B5EF4-FFF2-40B4-BE49-F238E27FC236}">
              <a16:creationId xmlns:a16="http://schemas.microsoft.com/office/drawing/2014/main" id="{76C6452E-34FE-4F48-8944-2A427670B67B}"/>
            </a:ext>
          </a:extLst>
        </xdr:cNvPr>
        <xdr:cNvSpPr txBox="1"/>
      </xdr:nvSpPr>
      <xdr:spPr>
        <a:xfrm>
          <a:off x="3170564" y="1015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44213</xdr:rowOff>
    </xdr:from>
    <xdr:ext cx="405111" cy="259045"/>
    <xdr:sp macro="" textlink="">
      <xdr:nvSpPr>
        <xdr:cNvPr id="180" name="n_2aveValue【橋りょう・トンネル】&#10;有形固定資産減価償却率">
          <a:extLst>
            <a:ext uri="{FF2B5EF4-FFF2-40B4-BE49-F238E27FC236}">
              <a16:creationId xmlns:a16="http://schemas.microsoft.com/office/drawing/2014/main" id="{F5B265D1-0CD6-48B4-87E0-C16C23E6FCFE}"/>
            </a:ext>
          </a:extLst>
        </xdr:cNvPr>
        <xdr:cNvSpPr txBox="1"/>
      </xdr:nvSpPr>
      <xdr:spPr>
        <a:xfrm>
          <a:off x="2385704" y="104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779</xdr:rowOff>
    </xdr:from>
    <xdr:ext cx="405111" cy="259045"/>
    <xdr:sp macro="" textlink="">
      <xdr:nvSpPr>
        <xdr:cNvPr id="181" name="n_3aveValue【橋りょう・トンネル】&#10;有形固定資産減価償却率">
          <a:extLst>
            <a:ext uri="{FF2B5EF4-FFF2-40B4-BE49-F238E27FC236}">
              <a16:creationId xmlns:a16="http://schemas.microsoft.com/office/drawing/2014/main" id="{92767AEC-6A49-4C10-B44E-656482344C77}"/>
            </a:ext>
          </a:extLst>
        </xdr:cNvPr>
        <xdr:cNvSpPr txBox="1"/>
      </xdr:nvSpPr>
      <xdr:spPr>
        <a:xfrm>
          <a:off x="1611004" y="103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131081</xdr:rowOff>
    </xdr:from>
    <xdr:ext cx="405111" cy="259045"/>
    <xdr:sp macro="" textlink="">
      <xdr:nvSpPr>
        <xdr:cNvPr id="182" name="n_4aveValue【橋りょう・トンネル】&#10;有形固定資産減価償却率">
          <a:extLst>
            <a:ext uri="{FF2B5EF4-FFF2-40B4-BE49-F238E27FC236}">
              <a16:creationId xmlns:a16="http://schemas.microsoft.com/office/drawing/2014/main" id="{A537E144-DAB7-41CF-8CBE-3E1554235726}"/>
            </a:ext>
          </a:extLst>
        </xdr:cNvPr>
        <xdr:cNvSpPr txBox="1"/>
      </xdr:nvSpPr>
      <xdr:spPr>
        <a:xfrm>
          <a:off x="836304" y="1035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46753</xdr:rowOff>
    </xdr:from>
    <xdr:ext cx="405111" cy="259045"/>
    <xdr:sp macro="" textlink="">
      <xdr:nvSpPr>
        <xdr:cNvPr id="183" name="n_2mainValue【橋りょう・トンネル】&#10;有形固定資産減価償却率">
          <a:extLst>
            <a:ext uri="{FF2B5EF4-FFF2-40B4-BE49-F238E27FC236}">
              <a16:creationId xmlns:a16="http://schemas.microsoft.com/office/drawing/2014/main" id="{35406B72-1AB1-431B-9565-36B7E4CD4949}"/>
            </a:ext>
          </a:extLst>
        </xdr:cNvPr>
        <xdr:cNvSpPr txBox="1"/>
      </xdr:nvSpPr>
      <xdr:spPr>
        <a:xfrm>
          <a:off x="2385704" y="976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84" name="n_3mainValue【橋りょう・トンネル】&#10;有形固定資産減価償却率">
          <a:extLst>
            <a:ext uri="{FF2B5EF4-FFF2-40B4-BE49-F238E27FC236}">
              <a16:creationId xmlns:a16="http://schemas.microsoft.com/office/drawing/2014/main" id="{8715CEA0-C3CD-47FB-BD22-8DF883105C4F}"/>
            </a:ext>
          </a:extLst>
        </xdr:cNvPr>
        <xdr:cNvSpPr txBox="1"/>
      </xdr:nvSpPr>
      <xdr:spPr>
        <a:xfrm>
          <a:off x="161100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158767</xdr:rowOff>
    </xdr:from>
    <xdr:ext cx="405111" cy="259045"/>
    <xdr:sp macro="" textlink="">
      <xdr:nvSpPr>
        <xdr:cNvPr id="185" name="n_4mainValue【橋りょう・トンネル】&#10;有形固定資産減価償却率">
          <a:extLst>
            <a:ext uri="{FF2B5EF4-FFF2-40B4-BE49-F238E27FC236}">
              <a16:creationId xmlns:a16="http://schemas.microsoft.com/office/drawing/2014/main" id="{86CD8448-0362-4F53-A61D-CCEA61D13553}"/>
            </a:ext>
          </a:extLst>
        </xdr:cNvPr>
        <xdr:cNvSpPr txBox="1"/>
      </xdr:nvSpPr>
      <xdr:spPr>
        <a:xfrm>
          <a:off x="83630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1131E155-E262-47C9-85B0-B5E48171214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D5646932-D94C-43AA-923F-68AAA3798BB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18BE4F82-7C8D-46D3-96BB-D5E6C5B4592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6B86FDD9-0DFA-4D2F-AFD3-E283B403EED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D56AB800-2EFC-4958-A958-50472FA335F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56678172-B557-4E1E-B29D-6C96D0B6B29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FF666DC7-D8C3-4D1D-B983-DD16C5731E2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1B4DA6A4-1A29-4D97-BD3B-9CD4570CF32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8698D23F-3408-4F8D-8C06-D0AEC87F255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0E650D57-55BB-48A3-87B9-0C58D611FB87}"/>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6" name="直線コネクタ 195">
          <a:extLst>
            <a:ext uri="{FF2B5EF4-FFF2-40B4-BE49-F238E27FC236}">
              <a16:creationId xmlns:a16="http://schemas.microsoft.com/office/drawing/2014/main" id="{92A28F0F-360C-4144-A096-C0EAC73D3A8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7" name="テキスト ボックス 196">
          <a:extLst>
            <a:ext uri="{FF2B5EF4-FFF2-40B4-BE49-F238E27FC236}">
              <a16:creationId xmlns:a16="http://schemas.microsoft.com/office/drawing/2014/main" id="{0062F474-0AAD-4B99-82E4-95CFF29A1D11}"/>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8" name="直線コネクタ 197">
          <a:extLst>
            <a:ext uri="{FF2B5EF4-FFF2-40B4-BE49-F238E27FC236}">
              <a16:creationId xmlns:a16="http://schemas.microsoft.com/office/drawing/2014/main" id="{B3203BC6-C7F0-419C-9794-DDAF6C204E7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9" name="テキスト ボックス 198">
          <a:extLst>
            <a:ext uri="{FF2B5EF4-FFF2-40B4-BE49-F238E27FC236}">
              <a16:creationId xmlns:a16="http://schemas.microsoft.com/office/drawing/2014/main" id="{31EBEEDD-CA76-4977-9917-899A647F8525}"/>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a:extLst>
            <a:ext uri="{FF2B5EF4-FFF2-40B4-BE49-F238E27FC236}">
              <a16:creationId xmlns:a16="http://schemas.microsoft.com/office/drawing/2014/main" id="{D977D6C1-D24F-499D-A873-4BBBF4CBDEB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1" name="テキスト ボックス 200">
          <a:extLst>
            <a:ext uri="{FF2B5EF4-FFF2-40B4-BE49-F238E27FC236}">
              <a16:creationId xmlns:a16="http://schemas.microsoft.com/office/drawing/2014/main" id="{ACAE0283-6078-4B06-B0EA-5EEBF351D636}"/>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2" name="直線コネクタ 201">
          <a:extLst>
            <a:ext uri="{FF2B5EF4-FFF2-40B4-BE49-F238E27FC236}">
              <a16:creationId xmlns:a16="http://schemas.microsoft.com/office/drawing/2014/main" id="{C8AAFB43-1661-4D96-9083-89B7A94AEE9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3" name="テキスト ボックス 202">
          <a:extLst>
            <a:ext uri="{FF2B5EF4-FFF2-40B4-BE49-F238E27FC236}">
              <a16:creationId xmlns:a16="http://schemas.microsoft.com/office/drawing/2014/main" id="{9CDE8A3E-D89A-41AD-BF1A-804C90DBC1C8}"/>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4" name="直線コネクタ 203">
          <a:extLst>
            <a:ext uri="{FF2B5EF4-FFF2-40B4-BE49-F238E27FC236}">
              <a16:creationId xmlns:a16="http://schemas.microsoft.com/office/drawing/2014/main" id="{47D04147-D231-486B-9F7D-9280E6BA566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5" name="テキスト ボックス 204">
          <a:extLst>
            <a:ext uri="{FF2B5EF4-FFF2-40B4-BE49-F238E27FC236}">
              <a16:creationId xmlns:a16="http://schemas.microsoft.com/office/drawing/2014/main" id="{CD45368A-4323-46CC-BF76-1BAFAEEF67C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817F25E0-B4F4-44D5-AF21-2FE9EC7CD5E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a:extLst>
            <a:ext uri="{FF2B5EF4-FFF2-40B4-BE49-F238E27FC236}">
              <a16:creationId xmlns:a16="http://schemas.microsoft.com/office/drawing/2014/main" id="{E5BB0D46-3294-460F-A88A-B921F282F013}"/>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a:extLst>
            <a:ext uri="{FF2B5EF4-FFF2-40B4-BE49-F238E27FC236}">
              <a16:creationId xmlns:a16="http://schemas.microsoft.com/office/drawing/2014/main" id="{1792AF50-A344-4F77-8500-12933E469FC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42652</xdr:rowOff>
    </xdr:from>
    <xdr:to>
      <xdr:col>54</xdr:col>
      <xdr:colOff>189865</xdr:colOff>
      <xdr:row>64</xdr:row>
      <xdr:rowOff>74052</xdr:rowOff>
    </xdr:to>
    <xdr:cxnSp macro="">
      <xdr:nvCxnSpPr>
        <xdr:cNvPr id="209" name="直線コネクタ 208">
          <a:extLst>
            <a:ext uri="{FF2B5EF4-FFF2-40B4-BE49-F238E27FC236}">
              <a16:creationId xmlns:a16="http://schemas.microsoft.com/office/drawing/2014/main" id="{74BE16D4-E184-4BBF-9861-7E69F4F3DC6D}"/>
            </a:ext>
          </a:extLst>
        </xdr:cNvPr>
        <xdr:cNvCxnSpPr/>
      </xdr:nvCxnSpPr>
      <xdr:spPr>
        <a:xfrm flipV="1">
          <a:off x="9219565" y="9430492"/>
          <a:ext cx="0" cy="137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77879</xdr:rowOff>
    </xdr:from>
    <xdr:ext cx="469744" cy="259045"/>
    <xdr:sp macro="" textlink="">
      <xdr:nvSpPr>
        <xdr:cNvPr id="210" name="【橋りょう・トンネル】&#10;一人当たり有形固定資産（償却資産）額最小値テキスト">
          <a:extLst>
            <a:ext uri="{FF2B5EF4-FFF2-40B4-BE49-F238E27FC236}">
              <a16:creationId xmlns:a16="http://schemas.microsoft.com/office/drawing/2014/main" id="{07A51E39-DD24-4651-B984-79DBC67E1E02}"/>
            </a:ext>
          </a:extLst>
        </xdr:cNvPr>
        <xdr:cNvSpPr txBox="1"/>
      </xdr:nvSpPr>
      <xdr:spPr>
        <a:xfrm>
          <a:off x="9258300" y="1080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74052</xdr:rowOff>
    </xdr:from>
    <xdr:to>
      <xdr:col>55</xdr:col>
      <xdr:colOff>88900</xdr:colOff>
      <xdr:row>64</xdr:row>
      <xdr:rowOff>74052</xdr:rowOff>
    </xdr:to>
    <xdr:cxnSp macro="">
      <xdr:nvCxnSpPr>
        <xdr:cNvPr id="211" name="直線コネクタ 210">
          <a:extLst>
            <a:ext uri="{FF2B5EF4-FFF2-40B4-BE49-F238E27FC236}">
              <a16:creationId xmlns:a16="http://schemas.microsoft.com/office/drawing/2014/main" id="{CB527E09-8D39-49A3-8C2C-ED403D195F31}"/>
            </a:ext>
          </a:extLst>
        </xdr:cNvPr>
        <xdr:cNvCxnSpPr/>
      </xdr:nvCxnSpPr>
      <xdr:spPr>
        <a:xfrm>
          <a:off x="9154160" y="10803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160779</xdr:rowOff>
    </xdr:from>
    <xdr:ext cx="690189" cy="259045"/>
    <xdr:sp macro="" textlink="">
      <xdr:nvSpPr>
        <xdr:cNvPr id="212" name="【橋りょう・トンネル】&#10;一人当たり有形固定資産（償却資産）額最大値テキスト">
          <a:extLst>
            <a:ext uri="{FF2B5EF4-FFF2-40B4-BE49-F238E27FC236}">
              <a16:creationId xmlns:a16="http://schemas.microsoft.com/office/drawing/2014/main" id="{B52B9FFE-B551-40DB-9A86-691F3CF0E2D6}"/>
            </a:ext>
          </a:extLst>
        </xdr:cNvPr>
        <xdr:cNvSpPr txBox="1"/>
      </xdr:nvSpPr>
      <xdr:spPr>
        <a:xfrm>
          <a:off x="9258300" y="92133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42652</xdr:rowOff>
    </xdr:from>
    <xdr:to>
      <xdr:col>55</xdr:col>
      <xdr:colOff>88900</xdr:colOff>
      <xdr:row>56</xdr:row>
      <xdr:rowOff>42652</xdr:rowOff>
    </xdr:to>
    <xdr:cxnSp macro="">
      <xdr:nvCxnSpPr>
        <xdr:cNvPr id="213" name="直線コネクタ 212">
          <a:extLst>
            <a:ext uri="{FF2B5EF4-FFF2-40B4-BE49-F238E27FC236}">
              <a16:creationId xmlns:a16="http://schemas.microsoft.com/office/drawing/2014/main" id="{4B1707D8-1CF0-459D-A9D6-538139C73BBE}"/>
            </a:ext>
          </a:extLst>
        </xdr:cNvPr>
        <xdr:cNvCxnSpPr/>
      </xdr:nvCxnSpPr>
      <xdr:spPr>
        <a:xfrm>
          <a:off x="9154160" y="94304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1474</xdr:rowOff>
    </xdr:from>
    <xdr:ext cx="599010" cy="259045"/>
    <xdr:sp macro="" textlink="">
      <xdr:nvSpPr>
        <xdr:cNvPr id="214" name="【橋りょう・トンネル】&#10;一人当たり有形固定資産（償却資産）額平均値テキスト">
          <a:extLst>
            <a:ext uri="{FF2B5EF4-FFF2-40B4-BE49-F238E27FC236}">
              <a16:creationId xmlns:a16="http://schemas.microsoft.com/office/drawing/2014/main" id="{BFE09E27-FC92-43FE-9ADF-67709AB7BCB0}"/>
            </a:ext>
          </a:extLst>
        </xdr:cNvPr>
        <xdr:cNvSpPr txBox="1"/>
      </xdr:nvSpPr>
      <xdr:spPr>
        <a:xfrm>
          <a:off x="9258300" y="10562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23047</xdr:rowOff>
    </xdr:from>
    <xdr:to>
      <xdr:col>55</xdr:col>
      <xdr:colOff>50800</xdr:colOff>
      <xdr:row>63</xdr:row>
      <xdr:rowOff>124647</xdr:rowOff>
    </xdr:to>
    <xdr:sp macro="" textlink="">
      <xdr:nvSpPr>
        <xdr:cNvPr id="215" name="フローチャート: 判断 214">
          <a:extLst>
            <a:ext uri="{FF2B5EF4-FFF2-40B4-BE49-F238E27FC236}">
              <a16:creationId xmlns:a16="http://schemas.microsoft.com/office/drawing/2014/main" id="{A6B2540E-1741-438F-96D0-B4118F47C0E3}"/>
            </a:ext>
          </a:extLst>
        </xdr:cNvPr>
        <xdr:cNvSpPr/>
      </xdr:nvSpPr>
      <xdr:spPr>
        <a:xfrm>
          <a:off x="9192260" y="105843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29544</xdr:rowOff>
    </xdr:from>
    <xdr:to>
      <xdr:col>50</xdr:col>
      <xdr:colOff>165100</xdr:colOff>
      <xdr:row>63</xdr:row>
      <xdr:rowOff>131144</xdr:rowOff>
    </xdr:to>
    <xdr:sp macro="" textlink="">
      <xdr:nvSpPr>
        <xdr:cNvPr id="216" name="フローチャート: 判断 215">
          <a:extLst>
            <a:ext uri="{FF2B5EF4-FFF2-40B4-BE49-F238E27FC236}">
              <a16:creationId xmlns:a16="http://schemas.microsoft.com/office/drawing/2014/main" id="{52086937-4FCC-4F26-8C53-6162FC6B0A36}"/>
            </a:ext>
          </a:extLst>
        </xdr:cNvPr>
        <xdr:cNvSpPr/>
      </xdr:nvSpPr>
      <xdr:spPr>
        <a:xfrm>
          <a:off x="8445500" y="1059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39625</xdr:rowOff>
    </xdr:from>
    <xdr:to>
      <xdr:col>46</xdr:col>
      <xdr:colOff>38100</xdr:colOff>
      <xdr:row>63</xdr:row>
      <xdr:rowOff>141225</xdr:rowOff>
    </xdr:to>
    <xdr:sp macro="" textlink="">
      <xdr:nvSpPr>
        <xdr:cNvPr id="217" name="フローチャート: 判断 216">
          <a:extLst>
            <a:ext uri="{FF2B5EF4-FFF2-40B4-BE49-F238E27FC236}">
              <a16:creationId xmlns:a16="http://schemas.microsoft.com/office/drawing/2014/main" id="{BFA7C664-BDC2-4C03-A6F3-09678C02B095}"/>
            </a:ext>
          </a:extLst>
        </xdr:cNvPr>
        <xdr:cNvSpPr/>
      </xdr:nvSpPr>
      <xdr:spPr>
        <a:xfrm>
          <a:off x="7670800" y="10600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67330</xdr:rowOff>
    </xdr:from>
    <xdr:to>
      <xdr:col>41</xdr:col>
      <xdr:colOff>101600</xdr:colOff>
      <xdr:row>63</xdr:row>
      <xdr:rowOff>168930</xdr:rowOff>
    </xdr:to>
    <xdr:sp macro="" textlink="">
      <xdr:nvSpPr>
        <xdr:cNvPr id="218" name="フローチャート: 判断 217">
          <a:extLst>
            <a:ext uri="{FF2B5EF4-FFF2-40B4-BE49-F238E27FC236}">
              <a16:creationId xmlns:a16="http://schemas.microsoft.com/office/drawing/2014/main" id="{5784B51E-3251-431A-A103-1419871D3AAF}"/>
            </a:ext>
          </a:extLst>
        </xdr:cNvPr>
        <xdr:cNvSpPr/>
      </xdr:nvSpPr>
      <xdr:spPr>
        <a:xfrm>
          <a:off x="6873240" y="106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70917</xdr:rowOff>
    </xdr:from>
    <xdr:to>
      <xdr:col>36</xdr:col>
      <xdr:colOff>165100</xdr:colOff>
      <xdr:row>64</xdr:row>
      <xdr:rowOff>1067</xdr:rowOff>
    </xdr:to>
    <xdr:sp macro="" textlink="">
      <xdr:nvSpPr>
        <xdr:cNvPr id="219" name="フローチャート: 判断 218">
          <a:extLst>
            <a:ext uri="{FF2B5EF4-FFF2-40B4-BE49-F238E27FC236}">
              <a16:creationId xmlns:a16="http://schemas.microsoft.com/office/drawing/2014/main" id="{E3C65350-58A2-48C4-B6F6-7A8306C00183}"/>
            </a:ext>
          </a:extLst>
        </xdr:cNvPr>
        <xdr:cNvSpPr/>
      </xdr:nvSpPr>
      <xdr:spPr>
        <a:xfrm>
          <a:off x="6098540" y="1063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241AC4FB-CF0E-4F65-80D3-93BFCD32385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D9EF7483-B6B4-43DE-8B6B-8BA1D0D3324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3E288E97-B91E-4A3C-9C28-78030A365E6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28A572CA-BED2-4D9B-A37A-26D6EEC1BD8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3B37DB19-EBB3-424F-89E9-C9969619376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67880</xdr:rowOff>
    </xdr:from>
    <xdr:to>
      <xdr:col>46</xdr:col>
      <xdr:colOff>38100</xdr:colOff>
      <xdr:row>63</xdr:row>
      <xdr:rowOff>169480</xdr:rowOff>
    </xdr:to>
    <xdr:sp macro="" textlink="">
      <xdr:nvSpPr>
        <xdr:cNvPr id="225" name="楕円 224">
          <a:extLst>
            <a:ext uri="{FF2B5EF4-FFF2-40B4-BE49-F238E27FC236}">
              <a16:creationId xmlns:a16="http://schemas.microsoft.com/office/drawing/2014/main" id="{69E33EB2-332F-4921-9310-62FE08951F56}"/>
            </a:ext>
          </a:extLst>
        </xdr:cNvPr>
        <xdr:cNvSpPr/>
      </xdr:nvSpPr>
      <xdr:spPr>
        <a:xfrm>
          <a:off x="7670800" y="10629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72108</xdr:rowOff>
    </xdr:from>
    <xdr:to>
      <xdr:col>41</xdr:col>
      <xdr:colOff>101600</xdr:colOff>
      <xdr:row>64</xdr:row>
      <xdr:rowOff>2258</xdr:rowOff>
    </xdr:to>
    <xdr:sp macro="" textlink="">
      <xdr:nvSpPr>
        <xdr:cNvPr id="226" name="楕円 225">
          <a:extLst>
            <a:ext uri="{FF2B5EF4-FFF2-40B4-BE49-F238E27FC236}">
              <a16:creationId xmlns:a16="http://schemas.microsoft.com/office/drawing/2014/main" id="{8DF1A621-D4E8-4F5C-AC15-BFF6B0CBBC53}"/>
            </a:ext>
          </a:extLst>
        </xdr:cNvPr>
        <xdr:cNvSpPr/>
      </xdr:nvSpPr>
      <xdr:spPr>
        <a:xfrm>
          <a:off x="6873240" y="10633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118680</xdr:rowOff>
    </xdr:from>
    <xdr:to>
      <xdr:col>45</xdr:col>
      <xdr:colOff>177800</xdr:colOff>
      <xdr:row>63</xdr:row>
      <xdr:rowOff>122908</xdr:rowOff>
    </xdr:to>
    <xdr:cxnSp macro="">
      <xdr:nvCxnSpPr>
        <xdr:cNvPr id="227" name="直線コネクタ 226">
          <a:extLst>
            <a:ext uri="{FF2B5EF4-FFF2-40B4-BE49-F238E27FC236}">
              <a16:creationId xmlns:a16="http://schemas.microsoft.com/office/drawing/2014/main" id="{3B52616A-D840-4480-BC76-B90D14732A7F}"/>
            </a:ext>
          </a:extLst>
        </xdr:cNvPr>
        <xdr:cNvCxnSpPr/>
      </xdr:nvCxnSpPr>
      <xdr:spPr>
        <a:xfrm flipV="1">
          <a:off x="6924040" y="10680000"/>
          <a:ext cx="78994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74999</xdr:rowOff>
    </xdr:from>
    <xdr:to>
      <xdr:col>36</xdr:col>
      <xdr:colOff>165100</xdr:colOff>
      <xdr:row>64</xdr:row>
      <xdr:rowOff>5149</xdr:rowOff>
    </xdr:to>
    <xdr:sp macro="" textlink="">
      <xdr:nvSpPr>
        <xdr:cNvPr id="228" name="楕円 227">
          <a:extLst>
            <a:ext uri="{FF2B5EF4-FFF2-40B4-BE49-F238E27FC236}">
              <a16:creationId xmlns:a16="http://schemas.microsoft.com/office/drawing/2014/main" id="{6BEB2051-89BA-4EC6-BAC2-83B978C28ED0}"/>
            </a:ext>
          </a:extLst>
        </xdr:cNvPr>
        <xdr:cNvSpPr/>
      </xdr:nvSpPr>
      <xdr:spPr>
        <a:xfrm>
          <a:off x="6098540" y="10636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122908</xdr:rowOff>
    </xdr:from>
    <xdr:to>
      <xdr:col>41</xdr:col>
      <xdr:colOff>50800</xdr:colOff>
      <xdr:row>63</xdr:row>
      <xdr:rowOff>125799</xdr:rowOff>
    </xdr:to>
    <xdr:cxnSp macro="">
      <xdr:nvCxnSpPr>
        <xdr:cNvPr id="229" name="直線コネクタ 228">
          <a:extLst>
            <a:ext uri="{FF2B5EF4-FFF2-40B4-BE49-F238E27FC236}">
              <a16:creationId xmlns:a16="http://schemas.microsoft.com/office/drawing/2014/main" id="{79F893E1-F87E-469A-BBC8-3A0FCE10ED27}"/>
            </a:ext>
          </a:extLst>
        </xdr:cNvPr>
        <xdr:cNvCxnSpPr/>
      </xdr:nvCxnSpPr>
      <xdr:spPr>
        <a:xfrm flipV="1">
          <a:off x="6149340" y="10684228"/>
          <a:ext cx="7747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147671</xdr:rowOff>
    </xdr:from>
    <xdr:ext cx="599010" cy="259045"/>
    <xdr:sp macro="" textlink="">
      <xdr:nvSpPr>
        <xdr:cNvPr id="230" name="n_1aveValue【橋りょう・トンネル】&#10;一人当たり有形固定資産（償却資産）額">
          <a:extLst>
            <a:ext uri="{FF2B5EF4-FFF2-40B4-BE49-F238E27FC236}">
              <a16:creationId xmlns:a16="http://schemas.microsoft.com/office/drawing/2014/main" id="{3FAD4A69-6032-4986-94A6-23D331B03FD4}"/>
            </a:ext>
          </a:extLst>
        </xdr:cNvPr>
        <xdr:cNvSpPr txBox="1"/>
      </xdr:nvSpPr>
      <xdr:spPr>
        <a:xfrm>
          <a:off x="8214575" y="1037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157752</xdr:rowOff>
    </xdr:from>
    <xdr:ext cx="599010" cy="259045"/>
    <xdr:sp macro="" textlink="">
      <xdr:nvSpPr>
        <xdr:cNvPr id="231" name="n_2aveValue【橋りょう・トンネル】&#10;一人当たり有形固定資産（償却資産）額">
          <a:extLst>
            <a:ext uri="{FF2B5EF4-FFF2-40B4-BE49-F238E27FC236}">
              <a16:creationId xmlns:a16="http://schemas.microsoft.com/office/drawing/2014/main" id="{A2385031-0F51-495E-8B7F-BC9A3883591B}"/>
            </a:ext>
          </a:extLst>
        </xdr:cNvPr>
        <xdr:cNvSpPr txBox="1"/>
      </xdr:nvSpPr>
      <xdr:spPr>
        <a:xfrm>
          <a:off x="7444955" y="1038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14007</xdr:rowOff>
    </xdr:from>
    <xdr:ext cx="599010" cy="259045"/>
    <xdr:sp macro="" textlink="">
      <xdr:nvSpPr>
        <xdr:cNvPr id="232" name="n_3aveValue【橋りょう・トンネル】&#10;一人当たり有形固定資産（償却資産）額">
          <a:extLst>
            <a:ext uri="{FF2B5EF4-FFF2-40B4-BE49-F238E27FC236}">
              <a16:creationId xmlns:a16="http://schemas.microsoft.com/office/drawing/2014/main" id="{2F8C244C-C2AC-4D85-83D3-1AA75DD410DA}"/>
            </a:ext>
          </a:extLst>
        </xdr:cNvPr>
        <xdr:cNvSpPr txBox="1"/>
      </xdr:nvSpPr>
      <xdr:spPr>
        <a:xfrm>
          <a:off x="6670255" y="1040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17594</xdr:rowOff>
    </xdr:from>
    <xdr:ext cx="599010" cy="259045"/>
    <xdr:sp macro="" textlink="">
      <xdr:nvSpPr>
        <xdr:cNvPr id="233" name="n_4aveValue【橋りょう・トンネル】&#10;一人当たり有形固定資産（償却資産）額">
          <a:extLst>
            <a:ext uri="{FF2B5EF4-FFF2-40B4-BE49-F238E27FC236}">
              <a16:creationId xmlns:a16="http://schemas.microsoft.com/office/drawing/2014/main" id="{49FFA1E2-1598-4232-8A7A-7E3338EE2B2B}"/>
            </a:ext>
          </a:extLst>
        </xdr:cNvPr>
        <xdr:cNvSpPr txBox="1"/>
      </xdr:nvSpPr>
      <xdr:spPr>
        <a:xfrm>
          <a:off x="5872695" y="1041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160607</xdr:rowOff>
    </xdr:from>
    <xdr:ext cx="599010" cy="259045"/>
    <xdr:sp macro="" textlink="">
      <xdr:nvSpPr>
        <xdr:cNvPr id="234" name="n_2mainValue【橋りょう・トンネル】&#10;一人当たり有形固定資産（償却資産）額">
          <a:extLst>
            <a:ext uri="{FF2B5EF4-FFF2-40B4-BE49-F238E27FC236}">
              <a16:creationId xmlns:a16="http://schemas.microsoft.com/office/drawing/2014/main" id="{7C20E571-454E-419F-9024-3D19D9EA869C}"/>
            </a:ext>
          </a:extLst>
        </xdr:cNvPr>
        <xdr:cNvSpPr txBox="1"/>
      </xdr:nvSpPr>
      <xdr:spPr>
        <a:xfrm>
          <a:off x="7444955" y="1072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164835</xdr:rowOff>
    </xdr:from>
    <xdr:ext cx="599010" cy="259045"/>
    <xdr:sp macro="" textlink="">
      <xdr:nvSpPr>
        <xdr:cNvPr id="235" name="n_3mainValue【橋りょう・トンネル】&#10;一人当たり有形固定資産（償却資産）額">
          <a:extLst>
            <a:ext uri="{FF2B5EF4-FFF2-40B4-BE49-F238E27FC236}">
              <a16:creationId xmlns:a16="http://schemas.microsoft.com/office/drawing/2014/main" id="{CE2470E3-3158-4386-A819-BD7AA527B5E7}"/>
            </a:ext>
          </a:extLst>
        </xdr:cNvPr>
        <xdr:cNvSpPr txBox="1"/>
      </xdr:nvSpPr>
      <xdr:spPr>
        <a:xfrm>
          <a:off x="6670255" y="1072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167726</xdr:rowOff>
    </xdr:from>
    <xdr:ext cx="599010" cy="259045"/>
    <xdr:sp macro="" textlink="">
      <xdr:nvSpPr>
        <xdr:cNvPr id="236" name="n_4mainValue【橋りょう・トンネル】&#10;一人当たり有形固定資産（償却資産）額">
          <a:extLst>
            <a:ext uri="{FF2B5EF4-FFF2-40B4-BE49-F238E27FC236}">
              <a16:creationId xmlns:a16="http://schemas.microsoft.com/office/drawing/2014/main" id="{DA7D2959-4C0D-48A9-83E6-D27FC4279089}"/>
            </a:ext>
          </a:extLst>
        </xdr:cNvPr>
        <xdr:cNvSpPr txBox="1"/>
      </xdr:nvSpPr>
      <xdr:spPr>
        <a:xfrm>
          <a:off x="5872695" y="1072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a:extLst>
            <a:ext uri="{FF2B5EF4-FFF2-40B4-BE49-F238E27FC236}">
              <a16:creationId xmlns:a16="http://schemas.microsoft.com/office/drawing/2014/main" id="{A8138929-A64E-489B-B60A-572E3CB093F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a:extLst>
            <a:ext uri="{FF2B5EF4-FFF2-40B4-BE49-F238E27FC236}">
              <a16:creationId xmlns:a16="http://schemas.microsoft.com/office/drawing/2014/main" id="{C57E51DB-69FC-42F5-A368-73E4685A929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a:extLst>
            <a:ext uri="{FF2B5EF4-FFF2-40B4-BE49-F238E27FC236}">
              <a16:creationId xmlns:a16="http://schemas.microsoft.com/office/drawing/2014/main" id="{F6DCB0A7-F1D5-4D14-9656-7E8E8D84DAA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a:extLst>
            <a:ext uri="{FF2B5EF4-FFF2-40B4-BE49-F238E27FC236}">
              <a16:creationId xmlns:a16="http://schemas.microsoft.com/office/drawing/2014/main" id="{85799FDA-5C42-440F-8008-4A23B70A0B0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a:extLst>
            <a:ext uri="{FF2B5EF4-FFF2-40B4-BE49-F238E27FC236}">
              <a16:creationId xmlns:a16="http://schemas.microsoft.com/office/drawing/2014/main" id="{ACFC6D0F-2528-40C1-9736-5A3A0F208F9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a:extLst>
            <a:ext uri="{FF2B5EF4-FFF2-40B4-BE49-F238E27FC236}">
              <a16:creationId xmlns:a16="http://schemas.microsoft.com/office/drawing/2014/main" id="{027E2C47-C1EE-4F12-A0A8-59244867579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a:extLst>
            <a:ext uri="{FF2B5EF4-FFF2-40B4-BE49-F238E27FC236}">
              <a16:creationId xmlns:a16="http://schemas.microsoft.com/office/drawing/2014/main" id="{0845DC58-D67A-4FB6-8737-A1152E233EF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5BC6A09F-9D9D-4E09-9059-9906A1F62D9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50CD4830-7F4F-49BB-9B7E-335D1BFEC75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20218DD7-F7CD-4988-8C99-6C0DCDA08F1A}"/>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7" name="テキスト ボックス 246">
          <a:extLst>
            <a:ext uri="{FF2B5EF4-FFF2-40B4-BE49-F238E27FC236}">
              <a16:creationId xmlns:a16="http://schemas.microsoft.com/office/drawing/2014/main" id="{EB62CB45-36FE-4C66-9FDE-5E218771DE84}"/>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8" name="直線コネクタ 247">
          <a:extLst>
            <a:ext uri="{FF2B5EF4-FFF2-40B4-BE49-F238E27FC236}">
              <a16:creationId xmlns:a16="http://schemas.microsoft.com/office/drawing/2014/main" id="{328B3EBC-44E4-4E3E-97E6-632C1CC10C06}"/>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9" name="テキスト ボックス 248">
          <a:extLst>
            <a:ext uri="{FF2B5EF4-FFF2-40B4-BE49-F238E27FC236}">
              <a16:creationId xmlns:a16="http://schemas.microsoft.com/office/drawing/2014/main" id="{D09A2015-72DF-4423-B64C-165DF1B40D0B}"/>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0" name="直線コネクタ 249">
          <a:extLst>
            <a:ext uri="{FF2B5EF4-FFF2-40B4-BE49-F238E27FC236}">
              <a16:creationId xmlns:a16="http://schemas.microsoft.com/office/drawing/2014/main" id="{CE6626AE-21DB-44A7-B292-CFBD981026F8}"/>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1" name="テキスト ボックス 250">
          <a:extLst>
            <a:ext uri="{FF2B5EF4-FFF2-40B4-BE49-F238E27FC236}">
              <a16:creationId xmlns:a16="http://schemas.microsoft.com/office/drawing/2014/main" id="{B869ADD5-0BD6-4C7C-B647-3020D9102075}"/>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2" name="直線コネクタ 251">
          <a:extLst>
            <a:ext uri="{FF2B5EF4-FFF2-40B4-BE49-F238E27FC236}">
              <a16:creationId xmlns:a16="http://schemas.microsoft.com/office/drawing/2014/main" id="{3AD7B6BB-3358-4C90-A13F-387DD50FF1B3}"/>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3" name="テキスト ボックス 252">
          <a:extLst>
            <a:ext uri="{FF2B5EF4-FFF2-40B4-BE49-F238E27FC236}">
              <a16:creationId xmlns:a16="http://schemas.microsoft.com/office/drawing/2014/main" id="{224D414C-679F-4C84-A754-8EAB0BD473C4}"/>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4" name="直線コネクタ 253">
          <a:extLst>
            <a:ext uri="{FF2B5EF4-FFF2-40B4-BE49-F238E27FC236}">
              <a16:creationId xmlns:a16="http://schemas.microsoft.com/office/drawing/2014/main" id="{289EE2C1-A348-45A2-8FC5-EBFD8EC2BA9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5" name="テキスト ボックス 254">
          <a:extLst>
            <a:ext uri="{FF2B5EF4-FFF2-40B4-BE49-F238E27FC236}">
              <a16:creationId xmlns:a16="http://schemas.microsoft.com/office/drawing/2014/main" id="{30356827-F29B-4CFE-A0E8-F8C3C3806455}"/>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6" name="直線コネクタ 255">
          <a:extLst>
            <a:ext uri="{FF2B5EF4-FFF2-40B4-BE49-F238E27FC236}">
              <a16:creationId xmlns:a16="http://schemas.microsoft.com/office/drawing/2014/main" id="{FC3AF4C0-08E9-44AF-B5BF-8CD2D9657B2D}"/>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7" name="テキスト ボックス 256">
          <a:extLst>
            <a:ext uri="{FF2B5EF4-FFF2-40B4-BE49-F238E27FC236}">
              <a16:creationId xmlns:a16="http://schemas.microsoft.com/office/drawing/2014/main" id="{E80A6E7C-291D-45BA-92B6-D2441CA393FB}"/>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8" name="直線コネクタ 257">
          <a:extLst>
            <a:ext uri="{FF2B5EF4-FFF2-40B4-BE49-F238E27FC236}">
              <a16:creationId xmlns:a16="http://schemas.microsoft.com/office/drawing/2014/main" id="{94BD700A-FC15-43F8-81AF-39E94BD2B432}"/>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9" name="テキスト ボックス 258">
          <a:extLst>
            <a:ext uri="{FF2B5EF4-FFF2-40B4-BE49-F238E27FC236}">
              <a16:creationId xmlns:a16="http://schemas.microsoft.com/office/drawing/2014/main" id="{5EBFA97E-1998-422D-915D-399B3A2CF543}"/>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3F95B9E5-037F-4A91-8E99-5C545723385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a:extLst>
            <a:ext uri="{FF2B5EF4-FFF2-40B4-BE49-F238E27FC236}">
              <a16:creationId xmlns:a16="http://schemas.microsoft.com/office/drawing/2014/main" id="{3185926D-2F5B-4594-BC23-03F1177780E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134438</xdr:rowOff>
    </xdr:from>
    <xdr:to>
      <xdr:col>24</xdr:col>
      <xdr:colOff>62865</xdr:colOff>
      <xdr:row>86</xdr:row>
      <xdr:rowOff>52795</xdr:rowOff>
    </xdr:to>
    <xdr:cxnSp macro="">
      <xdr:nvCxnSpPr>
        <xdr:cNvPr id="262" name="直線コネクタ 261">
          <a:extLst>
            <a:ext uri="{FF2B5EF4-FFF2-40B4-BE49-F238E27FC236}">
              <a16:creationId xmlns:a16="http://schemas.microsoft.com/office/drawing/2014/main" id="{D1000377-7531-490C-9DE9-D9401E7A2B1A}"/>
            </a:ext>
          </a:extLst>
        </xdr:cNvPr>
        <xdr:cNvCxnSpPr/>
      </xdr:nvCxnSpPr>
      <xdr:spPr>
        <a:xfrm flipV="1">
          <a:off x="4086225" y="13210358"/>
          <a:ext cx="0" cy="12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56622</xdr:rowOff>
    </xdr:from>
    <xdr:ext cx="405111" cy="259045"/>
    <xdr:sp macro="" textlink="">
      <xdr:nvSpPr>
        <xdr:cNvPr id="263" name="【公営住宅】&#10;有形固定資産減価償却率最小値テキスト">
          <a:extLst>
            <a:ext uri="{FF2B5EF4-FFF2-40B4-BE49-F238E27FC236}">
              <a16:creationId xmlns:a16="http://schemas.microsoft.com/office/drawing/2014/main" id="{5524FF15-6BFE-43D1-9038-A6D6ABCC5A9E}"/>
            </a:ext>
          </a:extLst>
        </xdr:cNvPr>
        <xdr:cNvSpPr txBox="1"/>
      </xdr:nvSpPr>
      <xdr:spPr>
        <a:xfrm>
          <a:off x="4124960" y="1447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52795</xdr:rowOff>
    </xdr:from>
    <xdr:to>
      <xdr:col>24</xdr:col>
      <xdr:colOff>152400</xdr:colOff>
      <xdr:row>86</xdr:row>
      <xdr:rowOff>52795</xdr:rowOff>
    </xdr:to>
    <xdr:cxnSp macro="">
      <xdr:nvCxnSpPr>
        <xdr:cNvPr id="264" name="直線コネクタ 263">
          <a:extLst>
            <a:ext uri="{FF2B5EF4-FFF2-40B4-BE49-F238E27FC236}">
              <a16:creationId xmlns:a16="http://schemas.microsoft.com/office/drawing/2014/main" id="{610E969D-D6A3-4861-A08F-D89449980586}"/>
            </a:ext>
          </a:extLst>
        </xdr:cNvPr>
        <xdr:cNvCxnSpPr/>
      </xdr:nvCxnSpPr>
      <xdr:spPr>
        <a:xfrm>
          <a:off x="4020820" y="14469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81115</xdr:rowOff>
    </xdr:from>
    <xdr:ext cx="405111" cy="259045"/>
    <xdr:sp macro="" textlink="">
      <xdr:nvSpPr>
        <xdr:cNvPr id="265" name="【公営住宅】&#10;有形固定資産減価償却率最大値テキスト">
          <a:extLst>
            <a:ext uri="{FF2B5EF4-FFF2-40B4-BE49-F238E27FC236}">
              <a16:creationId xmlns:a16="http://schemas.microsoft.com/office/drawing/2014/main" id="{2A657192-3B49-4D1E-9337-474EAE412D31}"/>
            </a:ext>
          </a:extLst>
        </xdr:cNvPr>
        <xdr:cNvSpPr txBox="1"/>
      </xdr:nvSpPr>
      <xdr:spPr>
        <a:xfrm>
          <a:off x="4124960" y="12989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134438</xdr:rowOff>
    </xdr:from>
    <xdr:to>
      <xdr:col>24</xdr:col>
      <xdr:colOff>152400</xdr:colOff>
      <xdr:row>78</xdr:row>
      <xdr:rowOff>134438</xdr:rowOff>
    </xdr:to>
    <xdr:cxnSp macro="">
      <xdr:nvCxnSpPr>
        <xdr:cNvPr id="266" name="直線コネクタ 265">
          <a:extLst>
            <a:ext uri="{FF2B5EF4-FFF2-40B4-BE49-F238E27FC236}">
              <a16:creationId xmlns:a16="http://schemas.microsoft.com/office/drawing/2014/main" id="{4B3FB981-4714-4A4A-9CCD-FD9A0D756FA4}"/>
            </a:ext>
          </a:extLst>
        </xdr:cNvPr>
        <xdr:cNvCxnSpPr/>
      </xdr:nvCxnSpPr>
      <xdr:spPr>
        <a:xfrm>
          <a:off x="4020820" y="13210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135545</xdr:rowOff>
    </xdr:from>
    <xdr:ext cx="405111" cy="259045"/>
    <xdr:sp macro="" textlink="">
      <xdr:nvSpPr>
        <xdr:cNvPr id="267" name="【公営住宅】&#10;有形固定資産減価償却率平均値テキスト">
          <a:extLst>
            <a:ext uri="{FF2B5EF4-FFF2-40B4-BE49-F238E27FC236}">
              <a16:creationId xmlns:a16="http://schemas.microsoft.com/office/drawing/2014/main" id="{BDDF9F90-FC94-407B-99CD-360D9A005CB1}"/>
            </a:ext>
          </a:extLst>
        </xdr:cNvPr>
        <xdr:cNvSpPr txBox="1"/>
      </xdr:nvSpPr>
      <xdr:spPr>
        <a:xfrm>
          <a:off x="4124960" y="1404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157118</xdr:rowOff>
    </xdr:from>
    <xdr:to>
      <xdr:col>24</xdr:col>
      <xdr:colOff>114300</xdr:colOff>
      <xdr:row>84</xdr:row>
      <xdr:rowOff>87268</xdr:rowOff>
    </xdr:to>
    <xdr:sp macro="" textlink="">
      <xdr:nvSpPr>
        <xdr:cNvPr id="268" name="フローチャート: 判断 267">
          <a:extLst>
            <a:ext uri="{FF2B5EF4-FFF2-40B4-BE49-F238E27FC236}">
              <a16:creationId xmlns:a16="http://schemas.microsoft.com/office/drawing/2014/main" id="{C9B0AC0F-8377-433E-AACA-FC66FDFA9CBA}"/>
            </a:ext>
          </a:extLst>
        </xdr:cNvPr>
        <xdr:cNvSpPr/>
      </xdr:nvSpPr>
      <xdr:spPr>
        <a:xfrm>
          <a:off x="4036060" y="14071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140788</xdr:rowOff>
    </xdr:from>
    <xdr:to>
      <xdr:col>20</xdr:col>
      <xdr:colOff>38100</xdr:colOff>
      <xdr:row>84</xdr:row>
      <xdr:rowOff>70938</xdr:rowOff>
    </xdr:to>
    <xdr:sp macro="" textlink="">
      <xdr:nvSpPr>
        <xdr:cNvPr id="269" name="フローチャート: 判断 268">
          <a:extLst>
            <a:ext uri="{FF2B5EF4-FFF2-40B4-BE49-F238E27FC236}">
              <a16:creationId xmlns:a16="http://schemas.microsoft.com/office/drawing/2014/main" id="{19DC5E2F-87EA-4882-8E56-4134612F7F42}"/>
            </a:ext>
          </a:extLst>
        </xdr:cNvPr>
        <xdr:cNvSpPr/>
      </xdr:nvSpPr>
      <xdr:spPr>
        <a:xfrm>
          <a:off x="3312160" y="14054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114663</xdr:rowOff>
    </xdr:from>
    <xdr:to>
      <xdr:col>15</xdr:col>
      <xdr:colOff>101600</xdr:colOff>
      <xdr:row>84</xdr:row>
      <xdr:rowOff>44813</xdr:rowOff>
    </xdr:to>
    <xdr:sp macro="" textlink="">
      <xdr:nvSpPr>
        <xdr:cNvPr id="270" name="フローチャート: 判断 269">
          <a:extLst>
            <a:ext uri="{FF2B5EF4-FFF2-40B4-BE49-F238E27FC236}">
              <a16:creationId xmlns:a16="http://schemas.microsoft.com/office/drawing/2014/main" id="{A4F7D55C-6790-42FF-8F9F-23C2178DBCB0}"/>
            </a:ext>
          </a:extLst>
        </xdr:cNvPr>
        <xdr:cNvSpPr/>
      </xdr:nvSpPr>
      <xdr:spPr>
        <a:xfrm>
          <a:off x="2514600" y="14028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71" name="フローチャート: 判断 270">
          <a:extLst>
            <a:ext uri="{FF2B5EF4-FFF2-40B4-BE49-F238E27FC236}">
              <a16:creationId xmlns:a16="http://schemas.microsoft.com/office/drawing/2014/main" id="{5A71D186-2997-47DD-B4D7-D1436931F5C7}"/>
            </a:ext>
          </a:extLst>
        </xdr:cNvPr>
        <xdr:cNvSpPr/>
      </xdr:nvSpPr>
      <xdr:spPr>
        <a:xfrm>
          <a:off x="1739900" y="1403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104866</xdr:rowOff>
    </xdr:from>
    <xdr:to>
      <xdr:col>6</xdr:col>
      <xdr:colOff>38100</xdr:colOff>
      <xdr:row>84</xdr:row>
      <xdr:rowOff>35016</xdr:rowOff>
    </xdr:to>
    <xdr:sp macro="" textlink="">
      <xdr:nvSpPr>
        <xdr:cNvPr id="272" name="フローチャート: 判断 271">
          <a:extLst>
            <a:ext uri="{FF2B5EF4-FFF2-40B4-BE49-F238E27FC236}">
              <a16:creationId xmlns:a16="http://schemas.microsoft.com/office/drawing/2014/main" id="{85A816CC-5090-4D75-9782-4C08A232CD84}"/>
            </a:ext>
          </a:extLst>
        </xdr:cNvPr>
        <xdr:cNvSpPr/>
      </xdr:nvSpPr>
      <xdr:spPr>
        <a:xfrm>
          <a:off x="965200" y="140189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920458B6-EC48-47FE-89BC-3327E998FDD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D0247CE8-62EB-431F-9EC2-CD72AD0A878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F08815E7-2EF7-4E99-A036-678A8BF9F57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2F60BCCC-D8CA-41A3-8D38-089CF86FAD5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E03DF135-6226-4B5C-9083-B1ECD0B4CBD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16692</xdr:rowOff>
    </xdr:from>
    <xdr:to>
      <xdr:col>15</xdr:col>
      <xdr:colOff>101600</xdr:colOff>
      <xdr:row>84</xdr:row>
      <xdr:rowOff>118292</xdr:rowOff>
    </xdr:to>
    <xdr:sp macro="" textlink="">
      <xdr:nvSpPr>
        <xdr:cNvPr id="278" name="楕円 277">
          <a:extLst>
            <a:ext uri="{FF2B5EF4-FFF2-40B4-BE49-F238E27FC236}">
              <a16:creationId xmlns:a16="http://schemas.microsoft.com/office/drawing/2014/main" id="{2E76B754-9746-469C-8C4C-74D5D380576D}"/>
            </a:ext>
          </a:extLst>
        </xdr:cNvPr>
        <xdr:cNvSpPr/>
      </xdr:nvSpPr>
      <xdr:spPr>
        <a:xfrm>
          <a:off x="2514600" y="1409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140788</xdr:rowOff>
    </xdr:from>
    <xdr:to>
      <xdr:col>10</xdr:col>
      <xdr:colOff>165100</xdr:colOff>
      <xdr:row>84</xdr:row>
      <xdr:rowOff>70938</xdr:rowOff>
    </xdr:to>
    <xdr:sp macro="" textlink="">
      <xdr:nvSpPr>
        <xdr:cNvPr id="279" name="楕円 278">
          <a:extLst>
            <a:ext uri="{FF2B5EF4-FFF2-40B4-BE49-F238E27FC236}">
              <a16:creationId xmlns:a16="http://schemas.microsoft.com/office/drawing/2014/main" id="{D3359039-F59C-49B7-B847-02DB992729F7}"/>
            </a:ext>
          </a:extLst>
        </xdr:cNvPr>
        <xdr:cNvSpPr/>
      </xdr:nvSpPr>
      <xdr:spPr>
        <a:xfrm>
          <a:off x="1739900" y="140549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20138</xdr:rowOff>
    </xdr:from>
    <xdr:to>
      <xdr:col>15</xdr:col>
      <xdr:colOff>50800</xdr:colOff>
      <xdr:row>84</xdr:row>
      <xdr:rowOff>67492</xdr:rowOff>
    </xdr:to>
    <xdr:cxnSp macro="">
      <xdr:nvCxnSpPr>
        <xdr:cNvPr id="280" name="直線コネクタ 279">
          <a:extLst>
            <a:ext uri="{FF2B5EF4-FFF2-40B4-BE49-F238E27FC236}">
              <a16:creationId xmlns:a16="http://schemas.microsoft.com/office/drawing/2014/main" id="{5322AED2-C712-4585-87B9-34E95E83E9FD}"/>
            </a:ext>
          </a:extLst>
        </xdr:cNvPr>
        <xdr:cNvCxnSpPr/>
      </xdr:nvCxnSpPr>
      <xdr:spPr>
        <a:xfrm>
          <a:off x="1790700" y="14101898"/>
          <a:ext cx="7747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55880</xdr:rowOff>
    </xdr:from>
    <xdr:to>
      <xdr:col>6</xdr:col>
      <xdr:colOff>38100</xdr:colOff>
      <xdr:row>84</xdr:row>
      <xdr:rowOff>157480</xdr:rowOff>
    </xdr:to>
    <xdr:sp macro="" textlink="">
      <xdr:nvSpPr>
        <xdr:cNvPr id="281" name="楕円 280">
          <a:extLst>
            <a:ext uri="{FF2B5EF4-FFF2-40B4-BE49-F238E27FC236}">
              <a16:creationId xmlns:a16="http://schemas.microsoft.com/office/drawing/2014/main" id="{214F478A-5A39-492E-B472-AFB8063A20E0}"/>
            </a:ext>
          </a:extLst>
        </xdr:cNvPr>
        <xdr:cNvSpPr/>
      </xdr:nvSpPr>
      <xdr:spPr>
        <a:xfrm>
          <a:off x="96520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20138</xdr:rowOff>
    </xdr:from>
    <xdr:to>
      <xdr:col>10</xdr:col>
      <xdr:colOff>114300</xdr:colOff>
      <xdr:row>84</xdr:row>
      <xdr:rowOff>106680</xdr:rowOff>
    </xdr:to>
    <xdr:cxnSp macro="">
      <xdr:nvCxnSpPr>
        <xdr:cNvPr id="282" name="直線コネクタ 281">
          <a:extLst>
            <a:ext uri="{FF2B5EF4-FFF2-40B4-BE49-F238E27FC236}">
              <a16:creationId xmlns:a16="http://schemas.microsoft.com/office/drawing/2014/main" id="{6AF3FBCA-B4B8-4F96-BB17-273B95A37FD6}"/>
            </a:ext>
          </a:extLst>
        </xdr:cNvPr>
        <xdr:cNvCxnSpPr/>
      </xdr:nvCxnSpPr>
      <xdr:spPr>
        <a:xfrm flipV="1">
          <a:off x="1008380" y="14101898"/>
          <a:ext cx="78232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87465</xdr:rowOff>
    </xdr:from>
    <xdr:ext cx="405111" cy="259045"/>
    <xdr:sp macro="" textlink="">
      <xdr:nvSpPr>
        <xdr:cNvPr id="283" name="n_1aveValue【公営住宅】&#10;有形固定資産減価償却率">
          <a:extLst>
            <a:ext uri="{FF2B5EF4-FFF2-40B4-BE49-F238E27FC236}">
              <a16:creationId xmlns:a16="http://schemas.microsoft.com/office/drawing/2014/main" id="{CDDBE5FD-BB06-4756-AF6A-9A2013D2F2FB}"/>
            </a:ext>
          </a:extLst>
        </xdr:cNvPr>
        <xdr:cNvSpPr txBox="1"/>
      </xdr:nvSpPr>
      <xdr:spPr>
        <a:xfrm>
          <a:off x="3170564" y="1383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61340</xdr:rowOff>
    </xdr:from>
    <xdr:ext cx="405111" cy="259045"/>
    <xdr:sp macro="" textlink="">
      <xdr:nvSpPr>
        <xdr:cNvPr id="284" name="n_2aveValue【公営住宅】&#10;有形固定資産減価償却率">
          <a:extLst>
            <a:ext uri="{FF2B5EF4-FFF2-40B4-BE49-F238E27FC236}">
              <a16:creationId xmlns:a16="http://schemas.microsoft.com/office/drawing/2014/main" id="{6A5109D3-F453-4B93-A7AC-E54884AD4D75}"/>
            </a:ext>
          </a:extLst>
        </xdr:cNvPr>
        <xdr:cNvSpPr txBox="1"/>
      </xdr:nvSpPr>
      <xdr:spPr>
        <a:xfrm>
          <a:off x="2385704" y="1380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66239</xdr:rowOff>
    </xdr:from>
    <xdr:ext cx="405111" cy="259045"/>
    <xdr:sp macro="" textlink="">
      <xdr:nvSpPr>
        <xdr:cNvPr id="285" name="n_3aveValue【公営住宅】&#10;有形固定資産減価償却率">
          <a:extLst>
            <a:ext uri="{FF2B5EF4-FFF2-40B4-BE49-F238E27FC236}">
              <a16:creationId xmlns:a16="http://schemas.microsoft.com/office/drawing/2014/main" id="{95867C6A-0FA8-46C9-AC36-445F4985895E}"/>
            </a:ext>
          </a:extLst>
        </xdr:cNvPr>
        <xdr:cNvSpPr txBox="1"/>
      </xdr:nvSpPr>
      <xdr:spPr>
        <a:xfrm>
          <a:off x="1611004" y="1381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51543</xdr:rowOff>
    </xdr:from>
    <xdr:ext cx="405111" cy="259045"/>
    <xdr:sp macro="" textlink="">
      <xdr:nvSpPr>
        <xdr:cNvPr id="286" name="n_4aveValue【公営住宅】&#10;有形固定資産減価償却率">
          <a:extLst>
            <a:ext uri="{FF2B5EF4-FFF2-40B4-BE49-F238E27FC236}">
              <a16:creationId xmlns:a16="http://schemas.microsoft.com/office/drawing/2014/main" id="{55A17751-32DF-468D-8F81-287CFECF57AB}"/>
            </a:ext>
          </a:extLst>
        </xdr:cNvPr>
        <xdr:cNvSpPr txBox="1"/>
      </xdr:nvSpPr>
      <xdr:spPr>
        <a:xfrm>
          <a:off x="836304" y="1379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109419</xdr:rowOff>
    </xdr:from>
    <xdr:ext cx="405111" cy="259045"/>
    <xdr:sp macro="" textlink="">
      <xdr:nvSpPr>
        <xdr:cNvPr id="287" name="n_2mainValue【公営住宅】&#10;有形固定資産減価償却率">
          <a:extLst>
            <a:ext uri="{FF2B5EF4-FFF2-40B4-BE49-F238E27FC236}">
              <a16:creationId xmlns:a16="http://schemas.microsoft.com/office/drawing/2014/main" id="{76DE9F41-87CE-44FE-B49E-209B250097CF}"/>
            </a:ext>
          </a:extLst>
        </xdr:cNvPr>
        <xdr:cNvSpPr txBox="1"/>
      </xdr:nvSpPr>
      <xdr:spPr>
        <a:xfrm>
          <a:off x="2385704" y="1419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62065</xdr:rowOff>
    </xdr:from>
    <xdr:ext cx="405111" cy="259045"/>
    <xdr:sp macro="" textlink="">
      <xdr:nvSpPr>
        <xdr:cNvPr id="288" name="n_3mainValue【公営住宅】&#10;有形固定資産減価償却率">
          <a:extLst>
            <a:ext uri="{FF2B5EF4-FFF2-40B4-BE49-F238E27FC236}">
              <a16:creationId xmlns:a16="http://schemas.microsoft.com/office/drawing/2014/main" id="{6EE48A92-7E74-431E-AF17-A33E96E5FE7F}"/>
            </a:ext>
          </a:extLst>
        </xdr:cNvPr>
        <xdr:cNvSpPr txBox="1"/>
      </xdr:nvSpPr>
      <xdr:spPr>
        <a:xfrm>
          <a:off x="1611004" y="14143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148607</xdr:rowOff>
    </xdr:from>
    <xdr:ext cx="405111" cy="259045"/>
    <xdr:sp macro="" textlink="">
      <xdr:nvSpPr>
        <xdr:cNvPr id="289" name="n_4mainValue【公営住宅】&#10;有形固定資産減価償却率">
          <a:extLst>
            <a:ext uri="{FF2B5EF4-FFF2-40B4-BE49-F238E27FC236}">
              <a16:creationId xmlns:a16="http://schemas.microsoft.com/office/drawing/2014/main" id="{19DFD164-5FAA-41EC-A3FE-D80DD67D0FA9}"/>
            </a:ext>
          </a:extLst>
        </xdr:cNvPr>
        <xdr:cNvSpPr txBox="1"/>
      </xdr:nvSpPr>
      <xdr:spPr>
        <a:xfrm>
          <a:off x="836304" y="1423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E55DF4CA-FDA6-4AEB-9257-D2DE3C6AE12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E73B918F-B49C-411B-B7CC-918F3CF8D14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8CE0247F-13D4-4F87-A93B-27EBAA58316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2ACBA309-4AC0-45AB-9E90-EB03A52590B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0AD12D59-57E4-4630-BD1C-989684AF0F1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A1C29C26-8453-4168-9076-62710A65A2C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872E4E30-A55B-40FB-B83C-6C17BDEF0CE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73C5990A-6D83-425A-BCC4-3919D805682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75434A10-CB5E-41EE-A543-75B5615C4F7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6470AFE8-85BE-42EC-B46C-E42704C7CC3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0" name="直線コネクタ 299">
          <a:extLst>
            <a:ext uri="{FF2B5EF4-FFF2-40B4-BE49-F238E27FC236}">
              <a16:creationId xmlns:a16="http://schemas.microsoft.com/office/drawing/2014/main" id="{385466F7-9214-4F33-A5DA-B213A2D8D55D}"/>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1" name="テキスト ボックス 300">
          <a:extLst>
            <a:ext uri="{FF2B5EF4-FFF2-40B4-BE49-F238E27FC236}">
              <a16:creationId xmlns:a16="http://schemas.microsoft.com/office/drawing/2014/main" id="{81220ECE-90E7-4737-8B25-977AA3A28515}"/>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2" name="直線コネクタ 301">
          <a:extLst>
            <a:ext uri="{FF2B5EF4-FFF2-40B4-BE49-F238E27FC236}">
              <a16:creationId xmlns:a16="http://schemas.microsoft.com/office/drawing/2014/main" id="{91A92539-7359-4006-BFF9-B52F408941E6}"/>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3" name="テキスト ボックス 302">
          <a:extLst>
            <a:ext uri="{FF2B5EF4-FFF2-40B4-BE49-F238E27FC236}">
              <a16:creationId xmlns:a16="http://schemas.microsoft.com/office/drawing/2014/main" id="{D1B4B908-BA37-4F26-9B79-69721379CED6}"/>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4" name="直線コネクタ 303">
          <a:extLst>
            <a:ext uri="{FF2B5EF4-FFF2-40B4-BE49-F238E27FC236}">
              <a16:creationId xmlns:a16="http://schemas.microsoft.com/office/drawing/2014/main" id="{F6981341-33AB-4FCC-8D61-28741248A109}"/>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5" name="テキスト ボックス 304">
          <a:extLst>
            <a:ext uri="{FF2B5EF4-FFF2-40B4-BE49-F238E27FC236}">
              <a16:creationId xmlns:a16="http://schemas.microsoft.com/office/drawing/2014/main" id="{90FB8AC2-94E4-48A9-922B-D882CB83F2F9}"/>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6" name="直線コネクタ 305">
          <a:extLst>
            <a:ext uri="{FF2B5EF4-FFF2-40B4-BE49-F238E27FC236}">
              <a16:creationId xmlns:a16="http://schemas.microsoft.com/office/drawing/2014/main" id="{F6436068-041A-41AB-A936-ECC9EC6FD879}"/>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7" name="テキスト ボックス 306">
          <a:extLst>
            <a:ext uri="{FF2B5EF4-FFF2-40B4-BE49-F238E27FC236}">
              <a16:creationId xmlns:a16="http://schemas.microsoft.com/office/drawing/2014/main" id="{C5B2F416-11C9-4BFE-8C75-345AB3DCF963}"/>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9A02E8F3-E3AF-4545-A349-4529E3794CD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83C6E2BC-3565-4992-87B2-34FB8F150FA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a:extLst>
            <a:ext uri="{FF2B5EF4-FFF2-40B4-BE49-F238E27FC236}">
              <a16:creationId xmlns:a16="http://schemas.microsoft.com/office/drawing/2014/main" id="{EE17302F-D481-49FE-991E-5075FBC3E07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128169</xdr:rowOff>
    </xdr:from>
    <xdr:to>
      <xdr:col>54</xdr:col>
      <xdr:colOff>189865</xdr:colOff>
      <xdr:row>86</xdr:row>
      <xdr:rowOff>36271</xdr:rowOff>
    </xdr:to>
    <xdr:cxnSp macro="">
      <xdr:nvCxnSpPr>
        <xdr:cNvPr id="311" name="直線コネクタ 310">
          <a:extLst>
            <a:ext uri="{FF2B5EF4-FFF2-40B4-BE49-F238E27FC236}">
              <a16:creationId xmlns:a16="http://schemas.microsoft.com/office/drawing/2014/main" id="{93B06F27-BC4A-4371-9177-959DCCB6C72F}"/>
            </a:ext>
          </a:extLst>
        </xdr:cNvPr>
        <xdr:cNvCxnSpPr/>
      </xdr:nvCxnSpPr>
      <xdr:spPr>
        <a:xfrm flipV="1">
          <a:off x="9219565" y="13036449"/>
          <a:ext cx="0" cy="141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12" name="【公営住宅】&#10;一人当たり面積最小値テキスト">
          <a:extLst>
            <a:ext uri="{FF2B5EF4-FFF2-40B4-BE49-F238E27FC236}">
              <a16:creationId xmlns:a16="http://schemas.microsoft.com/office/drawing/2014/main" id="{E8424C16-7BE5-4699-BFBE-50D5CE795865}"/>
            </a:ext>
          </a:extLst>
        </xdr:cNvPr>
        <xdr:cNvSpPr txBox="1"/>
      </xdr:nvSpPr>
      <xdr:spPr>
        <a:xfrm>
          <a:off x="9258300" y="144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13" name="直線コネクタ 312">
          <a:extLst>
            <a:ext uri="{FF2B5EF4-FFF2-40B4-BE49-F238E27FC236}">
              <a16:creationId xmlns:a16="http://schemas.microsoft.com/office/drawing/2014/main" id="{1C67728B-53E9-401C-B19C-E0232E87485F}"/>
            </a:ext>
          </a:extLst>
        </xdr:cNvPr>
        <xdr:cNvCxnSpPr/>
      </xdr:nvCxnSpPr>
      <xdr:spPr>
        <a:xfrm>
          <a:off x="9154160" y="14453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74846</xdr:rowOff>
    </xdr:from>
    <xdr:ext cx="469744" cy="259045"/>
    <xdr:sp macro="" textlink="">
      <xdr:nvSpPr>
        <xdr:cNvPr id="314" name="【公営住宅】&#10;一人当たり面積最大値テキスト">
          <a:extLst>
            <a:ext uri="{FF2B5EF4-FFF2-40B4-BE49-F238E27FC236}">
              <a16:creationId xmlns:a16="http://schemas.microsoft.com/office/drawing/2014/main" id="{3C1C7A9C-49E4-4DA5-B8C4-E9139D2EAECA}"/>
            </a:ext>
          </a:extLst>
        </xdr:cNvPr>
        <xdr:cNvSpPr txBox="1"/>
      </xdr:nvSpPr>
      <xdr:spPr>
        <a:xfrm>
          <a:off x="9258300" y="1281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128169</xdr:rowOff>
    </xdr:from>
    <xdr:to>
      <xdr:col>55</xdr:col>
      <xdr:colOff>88900</xdr:colOff>
      <xdr:row>77</xdr:row>
      <xdr:rowOff>128169</xdr:rowOff>
    </xdr:to>
    <xdr:cxnSp macro="">
      <xdr:nvCxnSpPr>
        <xdr:cNvPr id="315" name="直線コネクタ 314">
          <a:extLst>
            <a:ext uri="{FF2B5EF4-FFF2-40B4-BE49-F238E27FC236}">
              <a16:creationId xmlns:a16="http://schemas.microsoft.com/office/drawing/2014/main" id="{96B92E64-327D-48B1-9936-21B7B03F0ED3}"/>
            </a:ext>
          </a:extLst>
        </xdr:cNvPr>
        <xdr:cNvCxnSpPr/>
      </xdr:nvCxnSpPr>
      <xdr:spPr>
        <a:xfrm>
          <a:off x="9154160" y="13036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122547</xdr:rowOff>
    </xdr:from>
    <xdr:ext cx="469744" cy="259045"/>
    <xdr:sp macro="" textlink="">
      <xdr:nvSpPr>
        <xdr:cNvPr id="316" name="【公営住宅】&#10;一人当たり面積平均値テキスト">
          <a:extLst>
            <a:ext uri="{FF2B5EF4-FFF2-40B4-BE49-F238E27FC236}">
              <a16:creationId xmlns:a16="http://schemas.microsoft.com/office/drawing/2014/main" id="{EC876586-295C-402D-B825-7041DDC635F4}"/>
            </a:ext>
          </a:extLst>
        </xdr:cNvPr>
        <xdr:cNvSpPr txBox="1"/>
      </xdr:nvSpPr>
      <xdr:spPr>
        <a:xfrm>
          <a:off x="9258300" y="14036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144120</xdr:rowOff>
    </xdr:from>
    <xdr:to>
      <xdr:col>55</xdr:col>
      <xdr:colOff>50800</xdr:colOff>
      <xdr:row>84</xdr:row>
      <xdr:rowOff>74270</xdr:rowOff>
    </xdr:to>
    <xdr:sp macro="" textlink="">
      <xdr:nvSpPr>
        <xdr:cNvPr id="317" name="フローチャート: 判断 316">
          <a:extLst>
            <a:ext uri="{FF2B5EF4-FFF2-40B4-BE49-F238E27FC236}">
              <a16:creationId xmlns:a16="http://schemas.microsoft.com/office/drawing/2014/main" id="{879F575E-C1FF-497D-BC0A-FA8AB32CCD76}"/>
            </a:ext>
          </a:extLst>
        </xdr:cNvPr>
        <xdr:cNvSpPr/>
      </xdr:nvSpPr>
      <xdr:spPr>
        <a:xfrm>
          <a:off x="9192260" y="14058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318" name="フローチャート: 判断 317">
          <a:extLst>
            <a:ext uri="{FF2B5EF4-FFF2-40B4-BE49-F238E27FC236}">
              <a16:creationId xmlns:a16="http://schemas.microsoft.com/office/drawing/2014/main" id="{877B6B33-13EC-4B23-92DD-0443F80AE9BE}"/>
            </a:ext>
          </a:extLst>
        </xdr:cNvPr>
        <xdr:cNvSpPr/>
      </xdr:nvSpPr>
      <xdr:spPr>
        <a:xfrm>
          <a:off x="844550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134062</xdr:rowOff>
    </xdr:from>
    <xdr:to>
      <xdr:col>46</xdr:col>
      <xdr:colOff>38100</xdr:colOff>
      <xdr:row>84</xdr:row>
      <xdr:rowOff>64212</xdr:rowOff>
    </xdr:to>
    <xdr:sp macro="" textlink="">
      <xdr:nvSpPr>
        <xdr:cNvPr id="319" name="フローチャート: 判断 318">
          <a:extLst>
            <a:ext uri="{FF2B5EF4-FFF2-40B4-BE49-F238E27FC236}">
              <a16:creationId xmlns:a16="http://schemas.microsoft.com/office/drawing/2014/main" id="{0C2CD5B1-B0F8-40CD-BBB3-2507A7A67C2D}"/>
            </a:ext>
          </a:extLst>
        </xdr:cNvPr>
        <xdr:cNvSpPr/>
      </xdr:nvSpPr>
      <xdr:spPr>
        <a:xfrm>
          <a:off x="7670800" y="14048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153264</xdr:rowOff>
    </xdr:from>
    <xdr:to>
      <xdr:col>41</xdr:col>
      <xdr:colOff>101600</xdr:colOff>
      <xdr:row>84</xdr:row>
      <xdr:rowOff>83414</xdr:rowOff>
    </xdr:to>
    <xdr:sp macro="" textlink="">
      <xdr:nvSpPr>
        <xdr:cNvPr id="320" name="フローチャート: 判断 319">
          <a:extLst>
            <a:ext uri="{FF2B5EF4-FFF2-40B4-BE49-F238E27FC236}">
              <a16:creationId xmlns:a16="http://schemas.microsoft.com/office/drawing/2014/main" id="{E047965C-15C7-4426-A194-8D27C27C284B}"/>
            </a:ext>
          </a:extLst>
        </xdr:cNvPr>
        <xdr:cNvSpPr/>
      </xdr:nvSpPr>
      <xdr:spPr>
        <a:xfrm>
          <a:off x="6873240" y="14067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21" name="フローチャート: 判断 320">
          <a:extLst>
            <a:ext uri="{FF2B5EF4-FFF2-40B4-BE49-F238E27FC236}">
              <a16:creationId xmlns:a16="http://schemas.microsoft.com/office/drawing/2014/main" id="{7CF8750C-9725-4EBA-9A66-A33EA1D93669}"/>
            </a:ext>
          </a:extLst>
        </xdr:cNvPr>
        <xdr:cNvSpPr/>
      </xdr:nvSpPr>
      <xdr:spPr>
        <a:xfrm>
          <a:off x="6098540" y="140751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2349F488-516B-48FD-8502-CBF665750C0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2FADD377-72F6-4F93-BB12-6A1F9900AE1D}"/>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8E463F9B-7490-4612-B103-7DB7E9F98F0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B99CE8F5-448C-4A3B-A147-DA222096B10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11C3086B-4379-4159-8083-1C21C5D69E1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141376</xdr:rowOff>
    </xdr:from>
    <xdr:to>
      <xdr:col>46</xdr:col>
      <xdr:colOff>38100</xdr:colOff>
      <xdr:row>83</xdr:row>
      <xdr:rowOff>71526</xdr:rowOff>
    </xdr:to>
    <xdr:sp macro="" textlink="">
      <xdr:nvSpPr>
        <xdr:cNvPr id="327" name="楕円 326">
          <a:extLst>
            <a:ext uri="{FF2B5EF4-FFF2-40B4-BE49-F238E27FC236}">
              <a16:creationId xmlns:a16="http://schemas.microsoft.com/office/drawing/2014/main" id="{7324DD58-4537-4DDC-8093-987D17410EA4}"/>
            </a:ext>
          </a:extLst>
        </xdr:cNvPr>
        <xdr:cNvSpPr/>
      </xdr:nvSpPr>
      <xdr:spPr>
        <a:xfrm>
          <a:off x="7670800" y="138878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132690</xdr:rowOff>
    </xdr:from>
    <xdr:to>
      <xdr:col>41</xdr:col>
      <xdr:colOff>101600</xdr:colOff>
      <xdr:row>83</xdr:row>
      <xdr:rowOff>62840</xdr:rowOff>
    </xdr:to>
    <xdr:sp macro="" textlink="">
      <xdr:nvSpPr>
        <xdr:cNvPr id="328" name="楕円 327">
          <a:extLst>
            <a:ext uri="{FF2B5EF4-FFF2-40B4-BE49-F238E27FC236}">
              <a16:creationId xmlns:a16="http://schemas.microsoft.com/office/drawing/2014/main" id="{F4848A57-397D-4203-A159-743E284BFC63}"/>
            </a:ext>
          </a:extLst>
        </xdr:cNvPr>
        <xdr:cNvSpPr/>
      </xdr:nvSpPr>
      <xdr:spPr>
        <a:xfrm>
          <a:off x="6873240" y="13879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12040</xdr:rowOff>
    </xdr:from>
    <xdr:to>
      <xdr:col>45</xdr:col>
      <xdr:colOff>177800</xdr:colOff>
      <xdr:row>83</xdr:row>
      <xdr:rowOff>20726</xdr:rowOff>
    </xdr:to>
    <xdr:cxnSp macro="">
      <xdr:nvCxnSpPr>
        <xdr:cNvPr id="329" name="直線コネクタ 328">
          <a:extLst>
            <a:ext uri="{FF2B5EF4-FFF2-40B4-BE49-F238E27FC236}">
              <a16:creationId xmlns:a16="http://schemas.microsoft.com/office/drawing/2014/main" id="{C1F7EC3B-CF95-4403-89A5-4A73E57BE9E6}"/>
            </a:ext>
          </a:extLst>
        </xdr:cNvPr>
        <xdr:cNvCxnSpPr/>
      </xdr:nvCxnSpPr>
      <xdr:spPr>
        <a:xfrm>
          <a:off x="6924040" y="13926160"/>
          <a:ext cx="78994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164694</xdr:rowOff>
    </xdr:from>
    <xdr:to>
      <xdr:col>36</xdr:col>
      <xdr:colOff>165100</xdr:colOff>
      <xdr:row>83</xdr:row>
      <xdr:rowOff>94844</xdr:rowOff>
    </xdr:to>
    <xdr:sp macro="" textlink="">
      <xdr:nvSpPr>
        <xdr:cNvPr id="330" name="楕円 329">
          <a:extLst>
            <a:ext uri="{FF2B5EF4-FFF2-40B4-BE49-F238E27FC236}">
              <a16:creationId xmlns:a16="http://schemas.microsoft.com/office/drawing/2014/main" id="{A631E7D8-E4D9-425C-AFB3-009648866908}"/>
            </a:ext>
          </a:extLst>
        </xdr:cNvPr>
        <xdr:cNvSpPr/>
      </xdr:nvSpPr>
      <xdr:spPr>
        <a:xfrm>
          <a:off x="6098540" y="13911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12040</xdr:rowOff>
    </xdr:from>
    <xdr:to>
      <xdr:col>41</xdr:col>
      <xdr:colOff>50800</xdr:colOff>
      <xdr:row>83</xdr:row>
      <xdr:rowOff>44044</xdr:rowOff>
    </xdr:to>
    <xdr:cxnSp macro="">
      <xdr:nvCxnSpPr>
        <xdr:cNvPr id="331" name="直線コネクタ 330">
          <a:extLst>
            <a:ext uri="{FF2B5EF4-FFF2-40B4-BE49-F238E27FC236}">
              <a16:creationId xmlns:a16="http://schemas.microsoft.com/office/drawing/2014/main" id="{174E9B53-9216-4742-9E1F-F961E777DB5B}"/>
            </a:ext>
          </a:extLst>
        </xdr:cNvPr>
        <xdr:cNvCxnSpPr/>
      </xdr:nvCxnSpPr>
      <xdr:spPr>
        <a:xfrm flipV="1">
          <a:off x="6149340" y="13926160"/>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32" name="n_1aveValue【公営住宅】&#10;一人当たり面積">
          <a:extLst>
            <a:ext uri="{FF2B5EF4-FFF2-40B4-BE49-F238E27FC236}">
              <a16:creationId xmlns:a16="http://schemas.microsoft.com/office/drawing/2014/main" id="{BA4DF682-6EA0-4B55-8093-9D6CCC8759A3}"/>
            </a:ext>
          </a:extLst>
        </xdr:cNvPr>
        <xdr:cNvSpPr txBox="1"/>
      </xdr:nvSpPr>
      <xdr:spPr>
        <a:xfrm>
          <a:off x="827158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55339</xdr:rowOff>
    </xdr:from>
    <xdr:ext cx="469744" cy="259045"/>
    <xdr:sp macro="" textlink="">
      <xdr:nvSpPr>
        <xdr:cNvPr id="333" name="n_2aveValue【公営住宅】&#10;一人当たり面積">
          <a:extLst>
            <a:ext uri="{FF2B5EF4-FFF2-40B4-BE49-F238E27FC236}">
              <a16:creationId xmlns:a16="http://schemas.microsoft.com/office/drawing/2014/main" id="{92E09EAB-4CD4-4731-A085-D49C4FE58B59}"/>
            </a:ext>
          </a:extLst>
        </xdr:cNvPr>
        <xdr:cNvSpPr txBox="1"/>
      </xdr:nvSpPr>
      <xdr:spPr>
        <a:xfrm>
          <a:off x="7509587" y="1413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74541</xdr:rowOff>
    </xdr:from>
    <xdr:ext cx="469744" cy="259045"/>
    <xdr:sp macro="" textlink="">
      <xdr:nvSpPr>
        <xdr:cNvPr id="334" name="n_3aveValue【公営住宅】&#10;一人当たり面積">
          <a:extLst>
            <a:ext uri="{FF2B5EF4-FFF2-40B4-BE49-F238E27FC236}">
              <a16:creationId xmlns:a16="http://schemas.microsoft.com/office/drawing/2014/main" id="{28E06F61-CEB4-434F-9921-21ADB2490E52}"/>
            </a:ext>
          </a:extLst>
        </xdr:cNvPr>
        <xdr:cNvSpPr txBox="1"/>
      </xdr:nvSpPr>
      <xdr:spPr>
        <a:xfrm>
          <a:off x="6712027" y="1415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35" name="n_4aveValue【公営住宅】&#10;一人当たり面積">
          <a:extLst>
            <a:ext uri="{FF2B5EF4-FFF2-40B4-BE49-F238E27FC236}">
              <a16:creationId xmlns:a16="http://schemas.microsoft.com/office/drawing/2014/main" id="{5D9E94E7-2F45-4991-96B4-CA982397025B}"/>
            </a:ext>
          </a:extLst>
        </xdr:cNvPr>
        <xdr:cNvSpPr txBox="1"/>
      </xdr:nvSpPr>
      <xdr:spPr>
        <a:xfrm>
          <a:off x="5937327" y="1416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88053</xdr:rowOff>
    </xdr:from>
    <xdr:ext cx="469744" cy="259045"/>
    <xdr:sp macro="" textlink="">
      <xdr:nvSpPr>
        <xdr:cNvPr id="336" name="n_2mainValue【公営住宅】&#10;一人当たり面積">
          <a:extLst>
            <a:ext uri="{FF2B5EF4-FFF2-40B4-BE49-F238E27FC236}">
              <a16:creationId xmlns:a16="http://schemas.microsoft.com/office/drawing/2014/main" id="{9DC0EA91-DAD1-427C-9B91-CD130E73D67E}"/>
            </a:ext>
          </a:extLst>
        </xdr:cNvPr>
        <xdr:cNvSpPr txBox="1"/>
      </xdr:nvSpPr>
      <xdr:spPr>
        <a:xfrm>
          <a:off x="7509587" y="1366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79367</xdr:rowOff>
    </xdr:from>
    <xdr:ext cx="469744" cy="259045"/>
    <xdr:sp macro="" textlink="">
      <xdr:nvSpPr>
        <xdr:cNvPr id="337" name="n_3mainValue【公営住宅】&#10;一人当たり面積">
          <a:extLst>
            <a:ext uri="{FF2B5EF4-FFF2-40B4-BE49-F238E27FC236}">
              <a16:creationId xmlns:a16="http://schemas.microsoft.com/office/drawing/2014/main" id="{1C479BD0-DF66-4316-A312-6577C29745E8}"/>
            </a:ext>
          </a:extLst>
        </xdr:cNvPr>
        <xdr:cNvSpPr txBox="1"/>
      </xdr:nvSpPr>
      <xdr:spPr>
        <a:xfrm>
          <a:off x="6712027" y="136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111371</xdr:rowOff>
    </xdr:from>
    <xdr:ext cx="469744" cy="259045"/>
    <xdr:sp macro="" textlink="">
      <xdr:nvSpPr>
        <xdr:cNvPr id="338" name="n_4mainValue【公営住宅】&#10;一人当たり面積">
          <a:extLst>
            <a:ext uri="{FF2B5EF4-FFF2-40B4-BE49-F238E27FC236}">
              <a16:creationId xmlns:a16="http://schemas.microsoft.com/office/drawing/2014/main" id="{C184842B-37BD-4706-A0C2-7D344A4AF778}"/>
            </a:ext>
          </a:extLst>
        </xdr:cNvPr>
        <xdr:cNvSpPr txBox="1"/>
      </xdr:nvSpPr>
      <xdr:spPr>
        <a:xfrm>
          <a:off x="5937327" y="136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a:extLst>
            <a:ext uri="{FF2B5EF4-FFF2-40B4-BE49-F238E27FC236}">
              <a16:creationId xmlns:a16="http://schemas.microsoft.com/office/drawing/2014/main" id="{2A39AFC5-5414-4567-8781-91DBE3CF60F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a:extLst>
            <a:ext uri="{FF2B5EF4-FFF2-40B4-BE49-F238E27FC236}">
              <a16:creationId xmlns:a16="http://schemas.microsoft.com/office/drawing/2014/main" id="{093F3675-9C91-4E97-ABC0-7E86F92D8AE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a:extLst>
            <a:ext uri="{FF2B5EF4-FFF2-40B4-BE49-F238E27FC236}">
              <a16:creationId xmlns:a16="http://schemas.microsoft.com/office/drawing/2014/main" id="{4484E288-7583-4F62-8ED4-A4D1E7E2CCA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a:extLst>
            <a:ext uri="{FF2B5EF4-FFF2-40B4-BE49-F238E27FC236}">
              <a16:creationId xmlns:a16="http://schemas.microsoft.com/office/drawing/2014/main" id="{40352C51-5233-44DB-AB2D-C2E64B7EFDF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a:extLst>
            <a:ext uri="{FF2B5EF4-FFF2-40B4-BE49-F238E27FC236}">
              <a16:creationId xmlns:a16="http://schemas.microsoft.com/office/drawing/2014/main" id="{9DD3DB28-1D55-4E6E-A936-BA679C740E8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a:extLst>
            <a:ext uri="{FF2B5EF4-FFF2-40B4-BE49-F238E27FC236}">
              <a16:creationId xmlns:a16="http://schemas.microsoft.com/office/drawing/2014/main" id="{CBAED698-C04D-4842-BB02-28D743D1A9D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a:extLst>
            <a:ext uri="{FF2B5EF4-FFF2-40B4-BE49-F238E27FC236}">
              <a16:creationId xmlns:a16="http://schemas.microsoft.com/office/drawing/2014/main" id="{319F265D-1642-4B29-B5E2-320DE25FDA0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a:extLst>
            <a:ext uri="{FF2B5EF4-FFF2-40B4-BE49-F238E27FC236}">
              <a16:creationId xmlns:a16="http://schemas.microsoft.com/office/drawing/2014/main" id="{70E836DB-647F-4B7D-B045-093DFE7050E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a:extLst>
            <a:ext uri="{FF2B5EF4-FFF2-40B4-BE49-F238E27FC236}">
              <a16:creationId xmlns:a16="http://schemas.microsoft.com/office/drawing/2014/main" id="{02745872-0DF0-4FFA-8585-29080987DD4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a:extLst>
            <a:ext uri="{FF2B5EF4-FFF2-40B4-BE49-F238E27FC236}">
              <a16:creationId xmlns:a16="http://schemas.microsoft.com/office/drawing/2014/main" id="{565FF594-5E95-4B6E-857B-5C7765AB017C}"/>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9" name="テキスト ボックス 348">
          <a:extLst>
            <a:ext uri="{FF2B5EF4-FFF2-40B4-BE49-F238E27FC236}">
              <a16:creationId xmlns:a16="http://schemas.microsoft.com/office/drawing/2014/main" id="{96B0A706-4BCF-4CC6-80BD-8AAC4FA5E322}"/>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a:extLst>
            <a:ext uri="{FF2B5EF4-FFF2-40B4-BE49-F238E27FC236}">
              <a16:creationId xmlns:a16="http://schemas.microsoft.com/office/drawing/2014/main" id="{F8F58876-DBD7-4C68-A4DA-4E483DF77A12}"/>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EDFB8D7E-3AAB-49CD-B682-F6DEE83A40B1}"/>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a:extLst>
            <a:ext uri="{FF2B5EF4-FFF2-40B4-BE49-F238E27FC236}">
              <a16:creationId xmlns:a16="http://schemas.microsoft.com/office/drawing/2014/main" id="{4BECA929-A718-4947-881A-1DA07C1B333E}"/>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a:extLst>
            <a:ext uri="{FF2B5EF4-FFF2-40B4-BE49-F238E27FC236}">
              <a16:creationId xmlns:a16="http://schemas.microsoft.com/office/drawing/2014/main" id="{8D31B291-78E6-40C8-9735-32D6A70F8301}"/>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a:extLst>
            <a:ext uri="{FF2B5EF4-FFF2-40B4-BE49-F238E27FC236}">
              <a16:creationId xmlns:a16="http://schemas.microsoft.com/office/drawing/2014/main" id="{B95D4B2D-CCA7-4EA8-8443-A4AB2583DD53}"/>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a:extLst>
            <a:ext uri="{FF2B5EF4-FFF2-40B4-BE49-F238E27FC236}">
              <a16:creationId xmlns:a16="http://schemas.microsoft.com/office/drawing/2014/main" id="{E1DB9CFD-5D1F-432F-A29F-20333FD14A5A}"/>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a:extLst>
            <a:ext uri="{FF2B5EF4-FFF2-40B4-BE49-F238E27FC236}">
              <a16:creationId xmlns:a16="http://schemas.microsoft.com/office/drawing/2014/main" id="{9711208A-A629-482C-9115-A21603E6996F}"/>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a:extLst>
            <a:ext uri="{FF2B5EF4-FFF2-40B4-BE49-F238E27FC236}">
              <a16:creationId xmlns:a16="http://schemas.microsoft.com/office/drawing/2014/main" id="{0FC645B9-1833-478A-8321-3B9DA28C1F8F}"/>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a:extLst>
            <a:ext uri="{FF2B5EF4-FFF2-40B4-BE49-F238E27FC236}">
              <a16:creationId xmlns:a16="http://schemas.microsoft.com/office/drawing/2014/main" id="{67F4C556-630D-44F4-A427-63A3BBE825B1}"/>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9" name="テキスト ボックス 358">
          <a:extLst>
            <a:ext uri="{FF2B5EF4-FFF2-40B4-BE49-F238E27FC236}">
              <a16:creationId xmlns:a16="http://schemas.microsoft.com/office/drawing/2014/main" id="{8122EA7F-78DE-4665-B538-468020C30E98}"/>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a:extLst>
            <a:ext uri="{FF2B5EF4-FFF2-40B4-BE49-F238E27FC236}">
              <a16:creationId xmlns:a16="http://schemas.microsoft.com/office/drawing/2014/main" id="{C2E6DBB9-5126-4B54-8293-F5AB032A5D4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1" name="テキスト ボックス 360">
          <a:extLst>
            <a:ext uri="{FF2B5EF4-FFF2-40B4-BE49-F238E27FC236}">
              <a16:creationId xmlns:a16="http://schemas.microsoft.com/office/drawing/2014/main" id="{00696278-7225-4125-AB01-4147AD658A7F}"/>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港湾・漁港】&#10;有形固定資産減価償却率グラフ枠">
          <a:extLst>
            <a:ext uri="{FF2B5EF4-FFF2-40B4-BE49-F238E27FC236}">
              <a16:creationId xmlns:a16="http://schemas.microsoft.com/office/drawing/2014/main" id="{B5786412-7E30-4E19-9685-3C00CDD0698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103</xdr:row>
      <xdr:rowOff>19050</xdr:rowOff>
    </xdr:from>
    <xdr:to>
      <xdr:col>24</xdr:col>
      <xdr:colOff>62865</xdr:colOff>
      <xdr:row>108</xdr:row>
      <xdr:rowOff>100964</xdr:rowOff>
    </xdr:to>
    <xdr:cxnSp macro="">
      <xdr:nvCxnSpPr>
        <xdr:cNvPr id="363" name="直線コネクタ 362">
          <a:extLst>
            <a:ext uri="{FF2B5EF4-FFF2-40B4-BE49-F238E27FC236}">
              <a16:creationId xmlns:a16="http://schemas.microsoft.com/office/drawing/2014/main" id="{D6220350-279A-4CE5-8E2E-69C7F8091E84}"/>
            </a:ext>
          </a:extLst>
        </xdr:cNvPr>
        <xdr:cNvCxnSpPr/>
      </xdr:nvCxnSpPr>
      <xdr:spPr>
        <a:xfrm flipV="1">
          <a:off x="4086225" y="17285970"/>
          <a:ext cx="0" cy="920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104791</xdr:rowOff>
    </xdr:from>
    <xdr:ext cx="405111" cy="259045"/>
    <xdr:sp macro="" textlink="">
      <xdr:nvSpPr>
        <xdr:cNvPr id="364" name="【港湾・漁港】&#10;有形固定資産減価償却率最小値テキスト">
          <a:extLst>
            <a:ext uri="{FF2B5EF4-FFF2-40B4-BE49-F238E27FC236}">
              <a16:creationId xmlns:a16="http://schemas.microsoft.com/office/drawing/2014/main" id="{F02ED33D-5724-4389-8CFE-596073A65BE0}"/>
            </a:ext>
          </a:extLst>
        </xdr:cNvPr>
        <xdr:cNvSpPr txBox="1"/>
      </xdr:nvSpPr>
      <xdr:spPr>
        <a:xfrm>
          <a:off x="4124960" y="1820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100964</xdr:rowOff>
    </xdr:from>
    <xdr:to>
      <xdr:col>24</xdr:col>
      <xdr:colOff>152400</xdr:colOff>
      <xdr:row>108</xdr:row>
      <xdr:rowOff>100964</xdr:rowOff>
    </xdr:to>
    <xdr:cxnSp macro="">
      <xdr:nvCxnSpPr>
        <xdr:cNvPr id="365" name="直線コネクタ 364">
          <a:extLst>
            <a:ext uri="{FF2B5EF4-FFF2-40B4-BE49-F238E27FC236}">
              <a16:creationId xmlns:a16="http://schemas.microsoft.com/office/drawing/2014/main" id="{8869ED91-5960-40BE-B759-FCC0A3336EBE}"/>
            </a:ext>
          </a:extLst>
        </xdr:cNvPr>
        <xdr:cNvCxnSpPr/>
      </xdr:nvCxnSpPr>
      <xdr:spPr>
        <a:xfrm>
          <a:off x="4020820" y="18206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137177</xdr:rowOff>
    </xdr:from>
    <xdr:ext cx="405111" cy="259045"/>
    <xdr:sp macro="" textlink="">
      <xdr:nvSpPr>
        <xdr:cNvPr id="366" name="【港湾・漁港】&#10;有形固定資産減価償却率最大値テキスト">
          <a:extLst>
            <a:ext uri="{FF2B5EF4-FFF2-40B4-BE49-F238E27FC236}">
              <a16:creationId xmlns:a16="http://schemas.microsoft.com/office/drawing/2014/main" id="{3407C134-FFE7-442F-94FB-BEAC163DD109}"/>
            </a:ext>
          </a:extLst>
        </xdr:cNvPr>
        <xdr:cNvSpPr txBox="1"/>
      </xdr:nvSpPr>
      <xdr:spPr>
        <a:xfrm>
          <a:off x="4124960" y="1706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103</xdr:row>
      <xdr:rowOff>19050</xdr:rowOff>
    </xdr:from>
    <xdr:to>
      <xdr:col>24</xdr:col>
      <xdr:colOff>152400</xdr:colOff>
      <xdr:row>103</xdr:row>
      <xdr:rowOff>19050</xdr:rowOff>
    </xdr:to>
    <xdr:cxnSp macro="">
      <xdr:nvCxnSpPr>
        <xdr:cNvPr id="367" name="直線コネクタ 366">
          <a:extLst>
            <a:ext uri="{FF2B5EF4-FFF2-40B4-BE49-F238E27FC236}">
              <a16:creationId xmlns:a16="http://schemas.microsoft.com/office/drawing/2014/main" id="{2577C68F-8921-4D93-A9AD-0DB9A5562561}"/>
            </a:ext>
          </a:extLst>
        </xdr:cNvPr>
        <xdr:cNvCxnSpPr/>
      </xdr:nvCxnSpPr>
      <xdr:spPr>
        <a:xfrm>
          <a:off x="4020820" y="17285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123841</xdr:rowOff>
    </xdr:from>
    <xdr:ext cx="405111" cy="259045"/>
    <xdr:sp macro="" textlink="">
      <xdr:nvSpPr>
        <xdr:cNvPr id="368" name="【港湾・漁港】&#10;有形固定資産減価償却率平均値テキスト">
          <a:extLst>
            <a:ext uri="{FF2B5EF4-FFF2-40B4-BE49-F238E27FC236}">
              <a16:creationId xmlns:a16="http://schemas.microsoft.com/office/drawing/2014/main" id="{000628F4-483A-4744-83A4-D27DD246A495}"/>
            </a:ext>
          </a:extLst>
        </xdr:cNvPr>
        <xdr:cNvSpPr txBox="1"/>
      </xdr:nvSpPr>
      <xdr:spPr>
        <a:xfrm>
          <a:off x="4124960" y="17726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145414</xdr:rowOff>
    </xdr:from>
    <xdr:to>
      <xdr:col>24</xdr:col>
      <xdr:colOff>114300</xdr:colOff>
      <xdr:row>106</xdr:row>
      <xdr:rowOff>75564</xdr:rowOff>
    </xdr:to>
    <xdr:sp macro="" textlink="">
      <xdr:nvSpPr>
        <xdr:cNvPr id="369" name="フローチャート: 判断 368">
          <a:extLst>
            <a:ext uri="{FF2B5EF4-FFF2-40B4-BE49-F238E27FC236}">
              <a16:creationId xmlns:a16="http://schemas.microsoft.com/office/drawing/2014/main" id="{293D12E6-CBE5-47AE-A6E0-79CAFC746666}"/>
            </a:ext>
          </a:extLst>
        </xdr:cNvPr>
        <xdr:cNvSpPr/>
      </xdr:nvSpPr>
      <xdr:spPr>
        <a:xfrm>
          <a:off x="4036060" y="17747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124461</xdr:rowOff>
    </xdr:from>
    <xdr:to>
      <xdr:col>20</xdr:col>
      <xdr:colOff>38100</xdr:colOff>
      <xdr:row>106</xdr:row>
      <xdr:rowOff>54611</xdr:rowOff>
    </xdr:to>
    <xdr:sp macro="" textlink="">
      <xdr:nvSpPr>
        <xdr:cNvPr id="370" name="フローチャート: 判断 369">
          <a:extLst>
            <a:ext uri="{FF2B5EF4-FFF2-40B4-BE49-F238E27FC236}">
              <a16:creationId xmlns:a16="http://schemas.microsoft.com/office/drawing/2014/main" id="{C6038364-69DC-43FD-86E5-922638201875}"/>
            </a:ext>
          </a:extLst>
        </xdr:cNvPr>
        <xdr:cNvSpPr/>
      </xdr:nvSpPr>
      <xdr:spPr>
        <a:xfrm>
          <a:off x="3312160" y="17726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88264</xdr:rowOff>
    </xdr:from>
    <xdr:to>
      <xdr:col>15</xdr:col>
      <xdr:colOff>101600</xdr:colOff>
      <xdr:row>105</xdr:row>
      <xdr:rowOff>18414</xdr:rowOff>
    </xdr:to>
    <xdr:sp macro="" textlink="">
      <xdr:nvSpPr>
        <xdr:cNvPr id="371" name="フローチャート: 判断 370">
          <a:extLst>
            <a:ext uri="{FF2B5EF4-FFF2-40B4-BE49-F238E27FC236}">
              <a16:creationId xmlns:a16="http://schemas.microsoft.com/office/drawing/2014/main" id="{BBBBB43B-ADD3-4BF5-80BA-9D547F46521D}"/>
            </a:ext>
          </a:extLst>
        </xdr:cNvPr>
        <xdr:cNvSpPr/>
      </xdr:nvSpPr>
      <xdr:spPr>
        <a:xfrm>
          <a:off x="2514600" y="17522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61595</xdr:rowOff>
    </xdr:from>
    <xdr:to>
      <xdr:col>10</xdr:col>
      <xdr:colOff>165100</xdr:colOff>
      <xdr:row>104</xdr:row>
      <xdr:rowOff>163195</xdr:rowOff>
    </xdr:to>
    <xdr:sp macro="" textlink="">
      <xdr:nvSpPr>
        <xdr:cNvPr id="372" name="フローチャート: 判断 371">
          <a:extLst>
            <a:ext uri="{FF2B5EF4-FFF2-40B4-BE49-F238E27FC236}">
              <a16:creationId xmlns:a16="http://schemas.microsoft.com/office/drawing/2014/main" id="{CC708FB1-93C6-4A8E-ABCD-3A32B0159B70}"/>
            </a:ext>
          </a:extLst>
        </xdr:cNvPr>
        <xdr:cNvSpPr/>
      </xdr:nvSpPr>
      <xdr:spPr>
        <a:xfrm>
          <a:off x="173990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42545</xdr:rowOff>
    </xdr:from>
    <xdr:to>
      <xdr:col>6</xdr:col>
      <xdr:colOff>38100</xdr:colOff>
      <xdr:row>104</xdr:row>
      <xdr:rowOff>144145</xdr:rowOff>
    </xdr:to>
    <xdr:sp macro="" textlink="">
      <xdr:nvSpPr>
        <xdr:cNvPr id="373" name="フローチャート: 判断 372">
          <a:extLst>
            <a:ext uri="{FF2B5EF4-FFF2-40B4-BE49-F238E27FC236}">
              <a16:creationId xmlns:a16="http://schemas.microsoft.com/office/drawing/2014/main" id="{82AEE5AA-8AC1-4402-9F25-C07B1F74DBB4}"/>
            </a:ext>
          </a:extLst>
        </xdr:cNvPr>
        <xdr:cNvSpPr/>
      </xdr:nvSpPr>
      <xdr:spPr>
        <a:xfrm>
          <a:off x="965200" y="17477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60672AF8-B18D-4D3F-B831-C758E8D576B4}"/>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54DCBC7E-BE72-4744-9A5C-EC495BE8EC1E}"/>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D494738B-3792-460C-A373-4B7F6D70877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7BA2BAD7-833B-41B9-B237-6E022D13A69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7743A74B-F0F9-4C4C-B212-D1163685B03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100</xdr:row>
      <xdr:rowOff>74930</xdr:rowOff>
    </xdr:from>
    <xdr:to>
      <xdr:col>15</xdr:col>
      <xdr:colOff>101600</xdr:colOff>
      <xdr:row>101</xdr:row>
      <xdr:rowOff>5080</xdr:rowOff>
    </xdr:to>
    <xdr:sp macro="" textlink="">
      <xdr:nvSpPr>
        <xdr:cNvPr id="379" name="楕円 378">
          <a:extLst>
            <a:ext uri="{FF2B5EF4-FFF2-40B4-BE49-F238E27FC236}">
              <a16:creationId xmlns:a16="http://schemas.microsoft.com/office/drawing/2014/main" id="{A422E4D1-99A4-4A33-890E-04BB3672D7A1}"/>
            </a:ext>
          </a:extLst>
        </xdr:cNvPr>
        <xdr:cNvSpPr/>
      </xdr:nvSpPr>
      <xdr:spPr>
        <a:xfrm>
          <a:off x="2514600" y="1683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40639</xdr:rowOff>
    </xdr:from>
    <xdr:to>
      <xdr:col>10</xdr:col>
      <xdr:colOff>165100</xdr:colOff>
      <xdr:row>100</xdr:row>
      <xdr:rowOff>142239</xdr:rowOff>
    </xdr:to>
    <xdr:sp macro="" textlink="">
      <xdr:nvSpPr>
        <xdr:cNvPr id="380" name="楕円 379">
          <a:extLst>
            <a:ext uri="{FF2B5EF4-FFF2-40B4-BE49-F238E27FC236}">
              <a16:creationId xmlns:a16="http://schemas.microsoft.com/office/drawing/2014/main" id="{57939E52-2C68-4949-98EB-0AE08B3A05D5}"/>
            </a:ext>
          </a:extLst>
        </xdr:cNvPr>
        <xdr:cNvSpPr/>
      </xdr:nvSpPr>
      <xdr:spPr>
        <a:xfrm>
          <a:off x="1739900" y="1680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91439</xdr:rowOff>
    </xdr:from>
    <xdr:to>
      <xdr:col>15</xdr:col>
      <xdr:colOff>50800</xdr:colOff>
      <xdr:row>100</xdr:row>
      <xdr:rowOff>125730</xdr:rowOff>
    </xdr:to>
    <xdr:cxnSp macro="">
      <xdr:nvCxnSpPr>
        <xdr:cNvPr id="381" name="直線コネクタ 380">
          <a:extLst>
            <a:ext uri="{FF2B5EF4-FFF2-40B4-BE49-F238E27FC236}">
              <a16:creationId xmlns:a16="http://schemas.microsoft.com/office/drawing/2014/main" id="{1CEAFE98-465F-48C1-A3A4-C9AB72F21D86}"/>
            </a:ext>
          </a:extLst>
        </xdr:cNvPr>
        <xdr:cNvCxnSpPr/>
      </xdr:nvCxnSpPr>
      <xdr:spPr>
        <a:xfrm>
          <a:off x="1790700" y="16855439"/>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4445</xdr:rowOff>
    </xdr:from>
    <xdr:to>
      <xdr:col>6</xdr:col>
      <xdr:colOff>38100</xdr:colOff>
      <xdr:row>100</xdr:row>
      <xdr:rowOff>106045</xdr:rowOff>
    </xdr:to>
    <xdr:sp macro="" textlink="">
      <xdr:nvSpPr>
        <xdr:cNvPr id="382" name="楕円 381">
          <a:extLst>
            <a:ext uri="{FF2B5EF4-FFF2-40B4-BE49-F238E27FC236}">
              <a16:creationId xmlns:a16="http://schemas.microsoft.com/office/drawing/2014/main" id="{03EB4F6B-111F-4A3D-8029-FBB9947C2663}"/>
            </a:ext>
          </a:extLst>
        </xdr:cNvPr>
        <xdr:cNvSpPr/>
      </xdr:nvSpPr>
      <xdr:spPr>
        <a:xfrm>
          <a:off x="965200" y="16768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55245</xdr:rowOff>
    </xdr:from>
    <xdr:to>
      <xdr:col>10</xdr:col>
      <xdr:colOff>114300</xdr:colOff>
      <xdr:row>100</xdr:row>
      <xdr:rowOff>91439</xdr:rowOff>
    </xdr:to>
    <xdr:cxnSp macro="">
      <xdr:nvCxnSpPr>
        <xdr:cNvPr id="383" name="直線コネクタ 382">
          <a:extLst>
            <a:ext uri="{FF2B5EF4-FFF2-40B4-BE49-F238E27FC236}">
              <a16:creationId xmlns:a16="http://schemas.microsoft.com/office/drawing/2014/main" id="{E244F403-9E20-4F4A-BB4F-844E7E8F8AA6}"/>
            </a:ext>
          </a:extLst>
        </xdr:cNvPr>
        <xdr:cNvCxnSpPr/>
      </xdr:nvCxnSpPr>
      <xdr:spPr>
        <a:xfrm>
          <a:off x="1008380" y="16819245"/>
          <a:ext cx="7823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71138</xdr:rowOff>
    </xdr:from>
    <xdr:ext cx="405111" cy="259045"/>
    <xdr:sp macro="" textlink="">
      <xdr:nvSpPr>
        <xdr:cNvPr id="384" name="n_1aveValue【港湾・漁港】&#10;有形固定資産減価償却率">
          <a:extLst>
            <a:ext uri="{FF2B5EF4-FFF2-40B4-BE49-F238E27FC236}">
              <a16:creationId xmlns:a16="http://schemas.microsoft.com/office/drawing/2014/main" id="{FD1DA9AE-54F9-4E77-B26C-252E1CDE5B76}"/>
            </a:ext>
          </a:extLst>
        </xdr:cNvPr>
        <xdr:cNvSpPr txBox="1"/>
      </xdr:nvSpPr>
      <xdr:spPr>
        <a:xfrm>
          <a:off x="3170564" y="17505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9541</xdr:rowOff>
    </xdr:from>
    <xdr:ext cx="405111" cy="259045"/>
    <xdr:sp macro="" textlink="">
      <xdr:nvSpPr>
        <xdr:cNvPr id="385" name="n_2aveValue【港湾・漁港】&#10;有形固定資産減価償却率">
          <a:extLst>
            <a:ext uri="{FF2B5EF4-FFF2-40B4-BE49-F238E27FC236}">
              <a16:creationId xmlns:a16="http://schemas.microsoft.com/office/drawing/2014/main" id="{84D87F8B-6A03-43A5-89A8-CED2CC5FB0EE}"/>
            </a:ext>
          </a:extLst>
        </xdr:cNvPr>
        <xdr:cNvSpPr txBox="1"/>
      </xdr:nvSpPr>
      <xdr:spPr>
        <a:xfrm>
          <a:off x="2385704" y="1761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154322</xdr:rowOff>
    </xdr:from>
    <xdr:ext cx="405111" cy="259045"/>
    <xdr:sp macro="" textlink="">
      <xdr:nvSpPr>
        <xdr:cNvPr id="386" name="n_3aveValue【港湾・漁港】&#10;有形固定資産減価償却率">
          <a:extLst>
            <a:ext uri="{FF2B5EF4-FFF2-40B4-BE49-F238E27FC236}">
              <a16:creationId xmlns:a16="http://schemas.microsoft.com/office/drawing/2014/main" id="{84937581-831F-491D-BEEC-65D0F9DC4698}"/>
            </a:ext>
          </a:extLst>
        </xdr:cNvPr>
        <xdr:cNvSpPr txBox="1"/>
      </xdr:nvSpPr>
      <xdr:spPr>
        <a:xfrm>
          <a:off x="1611004" y="1758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135272</xdr:rowOff>
    </xdr:from>
    <xdr:ext cx="405111" cy="259045"/>
    <xdr:sp macro="" textlink="">
      <xdr:nvSpPr>
        <xdr:cNvPr id="387" name="n_4aveValue【港湾・漁港】&#10;有形固定資産減価償却率">
          <a:extLst>
            <a:ext uri="{FF2B5EF4-FFF2-40B4-BE49-F238E27FC236}">
              <a16:creationId xmlns:a16="http://schemas.microsoft.com/office/drawing/2014/main" id="{2F226878-31F2-4057-81FF-84482094C90C}"/>
            </a:ext>
          </a:extLst>
        </xdr:cNvPr>
        <xdr:cNvSpPr txBox="1"/>
      </xdr:nvSpPr>
      <xdr:spPr>
        <a:xfrm>
          <a:off x="836304" y="1756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21607</xdr:rowOff>
    </xdr:from>
    <xdr:ext cx="405111" cy="259045"/>
    <xdr:sp macro="" textlink="">
      <xdr:nvSpPr>
        <xdr:cNvPr id="388" name="n_2mainValue【港湾・漁港】&#10;有形固定資産減価償却率">
          <a:extLst>
            <a:ext uri="{FF2B5EF4-FFF2-40B4-BE49-F238E27FC236}">
              <a16:creationId xmlns:a16="http://schemas.microsoft.com/office/drawing/2014/main" id="{AD9459A2-FAFB-41C9-95EB-27C39D0E8F9D}"/>
            </a:ext>
          </a:extLst>
        </xdr:cNvPr>
        <xdr:cNvSpPr txBox="1"/>
      </xdr:nvSpPr>
      <xdr:spPr>
        <a:xfrm>
          <a:off x="2385704" y="1661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158766</xdr:rowOff>
    </xdr:from>
    <xdr:ext cx="405111" cy="259045"/>
    <xdr:sp macro="" textlink="">
      <xdr:nvSpPr>
        <xdr:cNvPr id="389" name="n_3mainValue【港湾・漁港】&#10;有形固定資産減価償却率">
          <a:extLst>
            <a:ext uri="{FF2B5EF4-FFF2-40B4-BE49-F238E27FC236}">
              <a16:creationId xmlns:a16="http://schemas.microsoft.com/office/drawing/2014/main" id="{4BEB9409-4B65-4F85-91A0-05E38E8E47C2}"/>
            </a:ext>
          </a:extLst>
        </xdr:cNvPr>
        <xdr:cNvSpPr txBox="1"/>
      </xdr:nvSpPr>
      <xdr:spPr>
        <a:xfrm>
          <a:off x="1611004" y="1658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122572</xdr:rowOff>
    </xdr:from>
    <xdr:ext cx="405111" cy="259045"/>
    <xdr:sp macro="" textlink="">
      <xdr:nvSpPr>
        <xdr:cNvPr id="390" name="n_4mainValue【港湾・漁港】&#10;有形固定資産減価償却率">
          <a:extLst>
            <a:ext uri="{FF2B5EF4-FFF2-40B4-BE49-F238E27FC236}">
              <a16:creationId xmlns:a16="http://schemas.microsoft.com/office/drawing/2014/main" id="{599783D3-DBBE-42A1-9790-1CFE31348939}"/>
            </a:ext>
          </a:extLst>
        </xdr:cNvPr>
        <xdr:cNvSpPr txBox="1"/>
      </xdr:nvSpPr>
      <xdr:spPr>
        <a:xfrm>
          <a:off x="836304" y="1655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12D69FAF-DB3A-45FE-9E18-C62DBB63E13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1C02B1EB-459F-452D-AAD0-714F6A04974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B8CF37B-9222-4C80-94E6-74FF2760256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5137A934-2C5E-4E91-8E46-238302EA4B5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B42962F6-A0AD-4FDA-866E-7445837E8BE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DD427B42-739E-4EDA-A3D2-2B16DA3F23D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303F35BC-9256-4279-8814-3A23A078103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B452CC46-F8C4-4D04-9F5C-4356D887A06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a:extLst>
            <a:ext uri="{FF2B5EF4-FFF2-40B4-BE49-F238E27FC236}">
              <a16:creationId xmlns:a16="http://schemas.microsoft.com/office/drawing/2014/main" id="{B3B42E2A-5F58-44CA-A452-D8A0A4C6289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a:extLst>
            <a:ext uri="{FF2B5EF4-FFF2-40B4-BE49-F238E27FC236}">
              <a16:creationId xmlns:a16="http://schemas.microsoft.com/office/drawing/2014/main" id="{458ACAEB-6FB9-452A-B9C0-265036675E9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01" name="直線コネクタ 400">
          <a:extLst>
            <a:ext uri="{FF2B5EF4-FFF2-40B4-BE49-F238E27FC236}">
              <a16:creationId xmlns:a16="http://schemas.microsoft.com/office/drawing/2014/main" id="{8F21A8ED-0057-460D-A757-1A6C597CD167}"/>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02" name="テキスト ボックス 401">
          <a:extLst>
            <a:ext uri="{FF2B5EF4-FFF2-40B4-BE49-F238E27FC236}">
              <a16:creationId xmlns:a16="http://schemas.microsoft.com/office/drawing/2014/main" id="{84DDC58F-61A1-418C-828B-135660CFC6A0}"/>
            </a:ext>
          </a:extLst>
        </xdr:cNvPr>
        <xdr:cNvSpPr txBox="1"/>
      </xdr:nvSpPr>
      <xdr:spPr>
        <a:xfrm>
          <a:off x="5600834" y="1793241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3" name="直線コネクタ 402">
          <a:extLst>
            <a:ext uri="{FF2B5EF4-FFF2-40B4-BE49-F238E27FC236}">
              <a16:creationId xmlns:a16="http://schemas.microsoft.com/office/drawing/2014/main" id="{6CCD6B23-9D7E-4707-8E5B-F1446F13115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04" name="テキスト ボックス 403">
          <a:extLst>
            <a:ext uri="{FF2B5EF4-FFF2-40B4-BE49-F238E27FC236}">
              <a16:creationId xmlns:a16="http://schemas.microsoft.com/office/drawing/2014/main" id="{30D89AD3-96CE-419E-BB3B-E3BEAD8DF78B}"/>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05" name="直線コネクタ 404">
          <a:extLst>
            <a:ext uri="{FF2B5EF4-FFF2-40B4-BE49-F238E27FC236}">
              <a16:creationId xmlns:a16="http://schemas.microsoft.com/office/drawing/2014/main" id="{ABB0866E-5F7A-4862-9DCB-7ED73C158FDF}"/>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06" name="テキスト ボックス 405">
          <a:extLst>
            <a:ext uri="{FF2B5EF4-FFF2-40B4-BE49-F238E27FC236}">
              <a16:creationId xmlns:a16="http://schemas.microsoft.com/office/drawing/2014/main" id="{C768F09E-D713-4970-93C1-4B95C0C75DC6}"/>
            </a:ext>
          </a:extLst>
        </xdr:cNvPr>
        <xdr:cNvSpPr txBox="1"/>
      </xdr:nvSpPr>
      <xdr:spPr>
        <a:xfrm>
          <a:off x="5209768" y="1681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7" name="直線コネクタ 406">
          <a:extLst>
            <a:ext uri="{FF2B5EF4-FFF2-40B4-BE49-F238E27FC236}">
              <a16:creationId xmlns:a16="http://schemas.microsoft.com/office/drawing/2014/main" id="{3F210FF4-2E7B-461E-A224-62890BE8A3E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8" name="テキスト ボックス 407">
          <a:extLst>
            <a:ext uri="{FF2B5EF4-FFF2-40B4-BE49-F238E27FC236}">
              <a16:creationId xmlns:a16="http://schemas.microsoft.com/office/drawing/2014/main" id="{593DD227-3D20-454D-8441-5573227768C9}"/>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9" name="【港湾・漁港】&#10;一人当たり有形固定資産（償却資産）額グラフ枠">
          <a:extLst>
            <a:ext uri="{FF2B5EF4-FFF2-40B4-BE49-F238E27FC236}">
              <a16:creationId xmlns:a16="http://schemas.microsoft.com/office/drawing/2014/main" id="{982D019D-1622-41F2-8F3C-C38C1ED08CE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61638</xdr:rowOff>
    </xdr:from>
    <xdr:to>
      <xdr:col>54</xdr:col>
      <xdr:colOff>189865</xdr:colOff>
      <xdr:row>107</xdr:row>
      <xdr:rowOff>126313</xdr:rowOff>
    </xdr:to>
    <xdr:cxnSp macro="">
      <xdr:nvCxnSpPr>
        <xdr:cNvPr id="410" name="直線コネクタ 409">
          <a:extLst>
            <a:ext uri="{FF2B5EF4-FFF2-40B4-BE49-F238E27FC236}">
              <a16:creationId xmlns:a16="http://schemas.microsoft.com/office/drawing/2014/main" id="{8C0278D2-1DA1-41A8-A29A-FC1D3ACB450D}"/>
            </a:ext>
          </a:extLst>
        </xdr:cNvPr>
        <xdr:cNvCxnSpPr/>
      </xdr:nvCxnSpPr>
      <xdr:spPr>
        <a:xfrm flipV="1">
          <a:off x="9219565" y="16825638"/>
          <a:ext cx="0" cy="123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130140</xdr:rowOff>
    </xdr:from>
    <xdr:ext cx="534377" cy="259045"/>
    <xdr:sp macro="" textlink="">
      <xdr:nvSpPr>
        <xdr:cNvPr id="411" name="【港湾・漁港】&#10;一人当たり有形固定資産（償却資産）額最小値テキスト">
          <a:extLst>
            <a:ext uri="{FF2B5EF4-FFF2-40B4-BE49-F238E27FC236}">
              <a16:creationId xmlns:a16="http://schemas.microsoft.com/office/drawing/2014/main" id="{98F2A795-60A6-4557-B1D4-2C580DD10C8A}"/>
            </a:ext>
          </a:extLst>
        </xdr:cNvPr>
        <xdr:cNvSpPr txBox="1"/>
      </xdr:nvSpPr>
      <xdr:spPr>
        <a:xfrm>
          <a:off x="9258300" y="1806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126313</xdr:rowOff>
    </xdr:from>
    <xdr:to>
      <xdr:col>55</xdr:col>
      <xdr:colOff>88900</xdr:colOff>
      <xdr:row>107</xdr:row>
      <xdr:rowOff>126313</xdr:rowOff>
    </xdr:to>
    <xdr:cxnSp macro="">
      <xdr:nvCxnSpPr>
        <xdr:cNvPr id="412" name="直線コネクタ 411">
          <a:extLst>
            <a:ext uri="{FF2B5EF4-FFF2-40B4-BE49-F238E27FC236}">
              <a16:creationId xmlns:a16="http://schemas.microsoft.com/office/drawing/2014/main" id="{B4854899-EB6B-4E45-8A0B-9F5A03212966}"/>
            </a:ext>
          </a:extLst>
        </xdr:cNvPr>
        <xdr:cNvCxnSpPr/>
      </xdr:nvCxnSpPr>
      <xdr:spPr>
        <a:xfrm>
          <a:off x="9154160" y="18063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8315</xdr:rowOff>
    </xdr:from>
    <xdr:ext cx="690189" cy="259045"/>
    <xdr:sp macro="" textlink="">
      <xdr:nvSpPr>
        <xdr:cNvPr id="413" name="【港湾・漁港】&#10;一人当たり有形固定資産（償却資産）額最大値テキスト">
          <a:extLst>
            <a:ext uri="{FF2B5EF4-FFF2-40B4-BE49-F238E27FC236}">
              <a16:creationId xmlns:a16="http://schemas.microsoft.com/office/drawing/2014/main" id="{1269B877-6CEE-4870-859F-5B5AD8BE82CD}"/>
            </a:ext>
          </a:extLst>
        </xdr:cNvPr>
        <xdr:cNvSpPr txBox="1"/>
      </xdr:nvSpPr>
      <xdr:spPr>
        <a:xfrm>
          <a:off x="9258300" y="166046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61638</xdr:rowOff>
    </xdr:from>
    <xdr:to>
      <xdr:col>55</xdr:col>
      <xdr:colOff>88900</xdr:colOff>
      <xdr:row>100</xdr:row>
      <xdr:rowOff>61638</xdr:rowOff>
    </xdr:to>
    <xdr:cxnSp macro="">
      <xdr:nvCxnSpPr>
        <xdr:cNvPr id="414" name="直線コネクタ 413">
          <a:extLst>
            <a:ext uri="{FF2B5EF4-FFF2-40B4-BE49-F238E27FC236}">
              <a16:creationId xmlns:a16="http://schemas.microsoft.com/office/drawing/2014/main" id="{101007D2-02A0-4429-8B9F-A2DABEFB128F}"/>
            </a:ext>
          </a:extLst>
        </xdr:cNvPr>
        <xdr:cNvCxnSpPr/>
      </xdr:nvCxnSpPr>
      <xdr:spPr>
        <a:xfrm>
          <a:off x="9154160" y="16825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21536</xdr:rowOff>
    </xdr:from>
    <xdr:ext cx="599010" cy="259045"/>
    <xdr:sp macro="" textlink="">
      <xdr:nvSpPr>
        <xdr:cNvPr id="415" name="【港湾・漁港】&#10;一人当たり有形固定資産（償却資産）額平均値テキスト">
          <a:extLst>
            <a:ext uri="{FF2B5EF4-FFF2-40B4-BE49-F238E27FC236}">
              <a16:creationId xmlns:a16="http://schemas.microsoft.com/office/drawing/2014/main" id="{7D40C5E1-E3A8-4690-BBFD-EFC416AB83B2}"/>
            </a:ext>
          </a:extLst>
        </xdr:cNvPr>
        <xdr:cNvSpPr txBox="1"/>
      </xdr:nvSpPr>
      <xdr:spPr>
        <a:xfrm>
          <a:off x="9258300" y="17791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43109</xdr:rowOff>
    </xdr:from>
    <xdr:to>
      <xdr:col>55</xdr:col>
      <xdr:colOff>50800</xdr:colOff>
      <xdr:row>106</xdr:row>
      <xdr:rowOff>144709</xdr:rowOff>
    </xdr:to>
    <xdr:sp macro="" textlink="">
      <xdr:nvSpPr>
        <xdr:cNvPr id="416" name="フローチャート: 判断 415">
          <a:extLst>
            <a:ext uri="{FF2B5EF4-FFF2-40B4-BE49-F238E27FC236}">
              <a16:creationId xmlns:a16="http://schemas.microsoft.com/office/drawing/2014/main" id="{53AB3297-2F9B-4697-81ED-D08EC74E35A6}"/>
            </a:ext>
          </a:extLst>
        </xdr:cNvPr>
        <xdr:cNvSpPr/>
      </xdr:nvSpPr>
      <xdr:spPr>
        <a:xfrm>
          <a:off x="9192260" y="178129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46072</xdr:rowOff>
    </xdr:from>
    <xdr:to>
      <xdr:col>50</xdr:col>
      <xdr:colOff>165100</xdr:colOff>
      <xdr:row>106</xdr:row>
      <xdr:rowOff>147672</xdr:rowOff>
    </xdr:to>
    <xdr:sp macro="" textlink="">
      <xdr:nvSpPr>
        <xdr:cNvPr id="417" name="フローチャート: 判断 416">
          <a:extLst>
            <a:ext uri="{FF2B5EF4-FFF2-40B4-BE49-F238E27FC236}">
              <a16:creationId xmlns:a16="http://schemas.microsoft.com/office/drawing/2014/main" id="{131DEFEA-D111-49D8-934F-D236D8C373DD}"/>
            </a:ext>
          </a:extLst>
        </xdr:cNvPr>
        <xdr:cNvSpPr/>
      </xdr:nvSpPr>
      <xdr:spPr>
        <a:xfrm>
          <a:off x="8445500" y="1781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8294</xdr:rowOff>
    </xdr:from>
    <xdr:to>
      <xdr:col>46</xdr:col>
      <xdr:colOff>38100</xdr:colOff>
      <xdr:row>106</xdr:row>
      <xdr:rowOff>109894</xdr:rowOff>
    </xdr:to>
    <xdr:sp macro="" textlink="">
      <xdr:nvSpPr>
        <xdr:cNvPr id="418" name="フローチャート: 判断 417">
          <a:extLst>
            <a:ext uri="{FF2B5EF4-FFF2-40B4-BE49-F238E27FC236}">
              <a16:creationId xmlns:a16="http://schemas.microsoft.com/office/drawing/2014/main" id="{380A413A-4A90-44D2-8AE4-CB6CBC114E46}"/>
            </a:ext>
          </a:extLst>
        </xdr:cNvPr>
        <xdr:cNvSpPr/>
      </xdr:nvSpPr>
      <xdr:spPr>
        <a:xfrm>
          <a:off x="7670800" y="177781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34306</xdr:rowOff>
    </xdr:from>
    <xdr:to>
      <xdr:col>41</xdr:col>
      <xdr:colOff>101600</xdr:colOff>
      <xdr:row>106</xdr:row>
      <xdr:rowOff>135906</xdr:rowOff>
    </xdr:to>
    <xdr:sp macro="" textlink="">
      <xdr:nvSpPr>
        <xdr:cNvPr id="419" name="フローチャート: 判断 418">
          <a:extLst>
            <a:ext uri="{FF2B5EF4-FFF2-40B4-BE49-F238E27FC236}">
              <a16:creationId xmlns:a16="http://schemas.microsoft.com/office/drawing/2014/main" id="{64D026AB-461E-453C-AC7B-D1868C215109}"/>
            </a:ext>
          </a:extLst>
        </xdr:cNvPr>
        <xdr:cNvSpPr/>
      </xdr:nvSpPr>
      <xdr:spPr>
        <a:xfrm>
          <a:off x="6873240" y="178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42453</xdr:rowOff>
    </xdr:from>
    <xdr:to>
      <xdr:col>36</xdr:col>
      <xdr:colOff>165100</xdr:colOff>
      <xdr:row>106</xdr:row>
      <xdr:rowOff>144053</xdr:rowOff>
    </xdr:to>
    <xdr:sp macro="" textlink="">
      <xdr:nvSpPr>
        <xdr:cNvPr id="420" name="フローチャート: 判断 419">
          <a:extLst>
            <a:ext uri="{FF2B5EF4-FFF2-40B4-BE49-F238E27FC236}">
              <a16:creationId xmlns:a16="http://schemas.microsoft.com/office/drawing/2014/main" id="{39FDA355-1391-494E-87BB-8AF0622E7F96}"/>
            </a:ext>
          </a:extLst>
        </xdr:cNvPr>
        <xdr:cNvSpPr/>
      </xdr:nvSpPr>
      <xdr:spPr>
        <a:xfrm>
          <a:off x="6098540" y="1781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FF205558-D69B-4FE6-B1EE-A233B4831E0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28B00493-A45E-496B-BEC3-42619CFAE4F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8B455412-09ED-49F7-9153-AC84317DD25C}"/>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3A11D1FD-BA02-4564-BAA9-D6EAD5AD614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94FB48FF-B0AC-48C0-A805-1C0DEF8852F8}"/>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101</xdr:row>
      <xdr:rowOff>148943</xdr:rowOff>
    </xdr:from>
    <xdr:to>
      <xdr:col>46</xdr:col>
      <xdr:colOff>38100</xdr:colOff>
      <xdr:row>102</xdr:row>
      <xdr:rowOff>79093</xdr:rowOff>
    </xdr:to>
    <xdr:sp macro="" textlink="">
      <xdr:nvSpPr>
        <xdr:cNvPr id="426" name="楕円 425">
          <a:extLst>
            <a:ext uri="{FF2B5EF4-FFF2-40B4-BE49-F238E27FC236}">
              <a16:creationId xmlns:a16="http://schemas.microsoft.com/office/drawing/2014/main" id="{F84D7A20-83C2-43FA-A25D-92BFF94EA22F}"/>
            </a:ext>
          </a:extLst>
        </xdr:cNvPr>
        <xdr:cNvSpPr/>
      </xdr:nvSpPr>
      <xdr:spPr>
        <a:xfrm>
          <a:off x="7670800" y="170805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2612</xdr:rowOff>
    </xdr:from>
    <xdr:to>
      <xdr:col>41</xdr:col>
      <xdr:colOff>101600</xdr:colOff>
      <xdr:row>102</xdr:row>
      <xdr:rowOff>104212</xdr:rowOff>
    </xdr:to>
    <xdr:sp macro="" textlink="">
      <xdr:nvSpPr>
        <xdr:cNvPr id="427" name="楕円 426">
          <a:extLst>
            <a:ext uri="{FF2B5EF4-FFF2-40B4-BE49-F238E27FC236}">
              <a16:creationId xmlns:a16="http://schemas.microsoft.com/office/drawing/2014/main" id="{091C9C0E-3AEA-4FC0-BE6D-F48A087236A1}"/>
            </a:ext>
          </a:extLst>
        </xdr:cNvPr>
        <xdr:cNvSpPr/>
      </xdr:nvSpPr>
      <xdr:spPr>
        <a:xfrm>
          <a:off x="6873240" y="171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28293</xdr:rowOff>
    </xdr:from>
    <xdr:to>
      <xdr:col>45</xdr:col>
      <xdr:colOff>177800</xdr:colOff>
      <xdr:row>102</xdr:row>
      <xdr:rowOff>53412</xdr:rowOff>
    </xdr:to>
    <xdr:cxnSp macro="">
      <xdr:nvCxnSpPr>
        <xdr:cNvPr id="428" name="直線コネクタ 427">
          <a:extLst>
            <a:ext uri="{FF2B5EF4-FFF2-40B4-BE49-F238E27FC236}">
              <a16:creationId xmlns:a16="http://schemas.microsoft.com/office/drawing/2014/main" id="{C8FD0C94-6248-4319-98FC-02762D40AC3E}"/>
            </a:ext>
          </a:extLst>
        </xdr:cNvPr>
        <xdr:cNvCxnSpPr/>
      </xdr:nvCxnSpPr>
      <xdr:spPr>
        <a:xfrm flipV="1">
          <a:off x="6924040" y="17127573"/>
          <a:ext cx="789940" cy="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27558</xdr:rowOff>
    </xdr:from>
    <xdr:to>
      <xdr:col>36</xdr:col>
      <xdr:colOff>165100</xdr:colOff>
      <xdr:row>102</xdr:row>
      <xdr:rowOff>129158</xdr:rowOff>
    </xdr:to>
    <xdr:sp macro="" textlink="">
      <xdr:nvSpPr>
        <xdr:cNvPr id="429" name="楕円 428">
          <a:extLst>
            <a:ext uri="{FF2B5EF4-FFF2-40B4-BE49-F238E27FC236}">
              <a16:creationId xmlns:a16="http://schemas.microsoft.com/office/drawing/2014/main" id="{2DE2AFFE-771F-4E2A-B487-5DA8573B724A}"/>
            </a:ext>
          </a:extLst>
        </xdr:cNvPr>
        <xdr:cNvSpPr/>
      </xdr:nvSpPr>
      <xdr:spPr>
        <a:xfrm>
          <a:off x="6098540" y="1712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53412</xdr:rowOff>
    </xdr:from>
    <xdr:to>
      <xdr:col>41</xdr:col>
      <xdr:colOff>50800</xdr:colOff>
      <xdr:row>102</xdr:row>
      <xdr:rowOff>78358</xdr:rowOff>
    </xdr:to>
    <xdr:cxnSp macro="">
      <xdr:nvCxnSpPr>
        <xdr:cNvPr id="430" name="直線コネクタ 429">
          <a:extLst>
            <a:ext uri="{FF2B5EF4-FFF2-40B4-BE49-F238E27FC236}">
              <a16:creationId xmlns:a16="http://schemas.microsoft.com/office/drawing/2014/main" id="{1E4F9B38-709E-46F8-A690-92E60DAC8E8F}"/>
            </a:ext>
          </a:extLst>
        </xdr:cNvPr>
        <xdr:cNvCxnSpPr/>
      </xdr:nvCxnSpPr>
      <xdr:spPr>
        <a:xfrm flipV="1">
          <a:off x="6149340" y="17152692"/>
          <a:ext cx="774700" cy="2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164199</xdr:rowOff>
    </xdr:from>
    <xdr:ext cx="599010" cy="259045"/>
    <xdr:sp macro="" textlink="">
      <xdr:nvSpPr>
        <xdr:cNvPr id="431" name="n_1aveValue【港湾・漁港】&#10;一人当たり有形固定資産（償却資産）額">
          <a:extLst>
            <a:ext uri="{FF2B5EF4-FFF2-40B4-BE49-F238E27FC236}">
              <a16:creationId xmlns:a16="http://schemas.microsoft.com/office/drawing/2014/main" id="{E5AB7B0B-D43E-4A97-A91E-4E673DB7F566}"/>
            </a:ext>
          </a:extLst>
        </xdr:cNvPr>
        <xdr:cNvSpPr txBox="1"/>
      </xdr:nvSpPr>
      <xdr:spPr>
        <a:xfrm>
          <a:off x="8214575" y="1759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101021</xdr:rowOff>
    </xdr:from>
    <xdr:ext cx="599010" cy="259045"/>
    <xdr:sp macro="" textlink="">
      <xdr:nvSpPr>
        <xdr:cNvPr id="432" name="n_2aveValue【港湾・漁港】&#10;一人当たり有形固定資産（償却資産）額">
          <a:extLst>
            <a:ext uri="{FF2B5EF4-FFF2-40B4-BE49-F238E27FC236}">
              <a16:creationId xmlns:a16="http://schemas.microsoft.com/office/drawing/2014/main" id="{BB37380A-B5B3-4929-A193-75C146756BB3}"/>
            </a:ext>
          </a:extLst>
        </xdr:cNvPr>
        <xdr:cNvSpPr txBox="1"/>
      </xdr:nvSpPr>
      <xdr:spPr>
        <a:xfrm>
          <a:off x="7444955" y="1787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127033</xdr:rowOff>
    </xdr:from>
    <xdr:ext cx="599010" cy="259045"/>
    <xdr:sp macro="" textlink="">
      <xdr:nvSpPr>
        <xdr:cNvPr id="433" name="n_3aveValue【港湾・漁港】&#10;一人当たり有形固定資産（償却資産）額">
          <a:extLst>
            <a:ext uri="{FF2B5EF4-FFF2-40B4-BE49-F238E27FC236}">
              <a16:creationId xmlns:a16="http://schemas.microsoft.com/office/drawing/2014/main" id="{40A3FAF1-8B8F-47D3-B017-169F43284754}"/>
            </a:ext>
          </a:extLst>
        </xdr:cNvPr>
        <xdr:cNvSpPr txBox="1"/>
      </xdr:nvSpPr>
      <xdr:spPr>
        <a:xfrm>
          <a:off x="6670255" y="178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135180</xdr:rowOff>
    </xdr:from>
    <xdr:ext cx="599010" cy="259045"/>
    <xdr:sp macro="" textlink="">
      <xdr:nvSpPr>
        <xdr:cNvPr id="434" name="n_4aveValue【港湾・漁港】&#10;一人当たり有形固定資産（償却資産）額">
          <a:extLst>
            <a:ext uri="{FF2B5EF4-FFF2-40B4-BE49-F238E27FC236}">
              <a16:creationId xmlns:a16="http://schemas.microsoft.com/office/drawing/2014/main" id="{D6830171-5C93-4333-81D2-B0949C668B75}"/>
            </a:ext>
          </a:extLst>
        </xdr:cNvPr>
        <xdr:cNvSpPr txBox="1"/>
      </xdr:nvSpPr>
      <xdr:spPr>
        <a:xfrm>
          <a:off x="5872695" y="1790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95620</xdr:rowOff>
    </xdr:from>
    <xdr:ext cx="690189" cy="259045"/>
    <xdr:sp macro="" textlink="">
      <xdr:nvSpPr>
        <xdr:cNvPr id="435" name="n_2mainValue【港湾・漁港】&#10;一人当たり有形固定資産（償却資産）額">
          <a:extLst>
            <a:ext uri="{FF2B5EF4-FFF2-40B4-BE49-F238E27FC236}">
              <a16:creationId xmlns:a16="http://schemas.microsoft.com/office/drawing/2014/main" id="{3FBF4D9A-3973-4DAB-9651-227891E8803F}"/>
            </a:ext>
          </a:extLst>
        </xdr:cNvPr>
        <xdr:cNvSpPr txBox="1"/>
      </xdr:nvSpPr>
      <xdr:spPr>
        <a:xfrm>
          <a:off x="7399365" y="16859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120739</xdr:rowOff>
    </xdr:from>
    <xdr:ext cx="690189" cy="259045"/>
    <xdr:sp macro="" textlink="">
      <xdr:nvSpPr>
        <xdr:cNvPr id="436" name="n_3mainValue【港湾・漁港】&#10;一人当たり有形固定資産（償却資産）額">
          <a:extLst>
            <a:ext uri="{FF2B5EF4-FFF2-40B4-BE49-F238E27FC236}">
              <a16:creationId xmlns:a16="http://schemas.microsoft.com/office/drawing/2014/main" id="{10A542E4-677C-4661-B680-B9E332436F49}"/>
            </a:ext>
          </a:extLst>
        </xdr:cNvPr>
        <xdr:cNvSpPr txBox="1"/>
      </xdr:nvSpPr>
      <xdr:spPr>
        <a:xfrm>
          <a:off x="6624665" y="168847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145685</xdr:rowOff>
    </xdr:from>
    <xdr:ext cx="690189" cy="259045"/>
    <xdr:sp macro="" textlink="">
      <xdr:nvSpPr>
        <xdr:cNvPr id="437" name="n_4mainValue【港湾・漁港】&#10;一人当たり有形固定資産（償却資産）額">
          <a:extLst>
            <a:ext uri="{FF2B5EF4-FFF2-40B4-BE49-F238E27FC236}">
              <a16:creationId xmlns:a16="http://schemas.microsoft.com/office/drawing/2014/main" id="{E5E9AA7F-FB20-44A0-99A2-D0642BB3A090}"/>
            </a:ext>
          </a:extLst>
        </xdr:cNvPr>
        <xdr:cNvSpPr txBox="1"/>
      </xdr:nvSpPr>
      <xdr:spPr>
        <a:xfrm>
          <a:off x="5849965" y="16909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8" name="正方形/長方形 437">
          <a:extLst>
            <a:ext uri="{FF2B5EF4-FFF2-40B4-BE49-F238E27FC236}">
              <a16:creationId xmlns:a16="http://schemas.microsoft.com/office/drawing/2014/main" id="{FDDA02E5-BC23-44C0-89FA-DD2C3BEA8B9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9" name="正方形/長方形 438">
          <a:extLst>
            <a:ext uri="{FF2B5EF4-FFF2-40B4-BE49-F238E27FC236}">
              <a16:creationId xmlns:a16="http://schemas.microsoft.com/office/drawing/2014/main" id="{737E193D-7489-4C00-9F99-056365644F0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0" name="正方形/長方形 439">
          <a:extLst>
            <a:ext uri="{FF2B5EF4-FFF2-40B4-BE49-F238E27FC236}">
              <a16:creationId xmlns:a16="http://schemas.microsoft.com/office/drawing/2014/main" id="{FE7DA367-106D-47FE-ADDD-0540126B044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1" name="正方形/長方形 440">
          <a:extLst>
            <a:ext uri="{FF2B5EF4-FFF2-40B4-BE49-F238E27FC236}">
              <a16:creationId xmlns:a16="http://schemas.microsoft.com/office/drawing/2014/main" id="{B6DB7DA8-EC4A-4CB1-BF1C-53A70A549E8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2" name="正方形/長方形 441">
          <a:extLst>
            <a:ext uri="{FF2B5EF4-FFF2-40B4-BE49-F238E27FC236}">
              <a16:creationId xmlns:a16="http://schemas.microsoft.com/office/drawing/2014/main" id="{943C9E8E-7AE7-49EE-A558-B0626F9F8D6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3" name="正方形/長方形 442">
          <a:extLst>
            <a:ext uri="{FF2B5EF4-FFF2-40B4-BE49-F238E27FC236}">
              <a16:creationId xmlns:a16="http://schemas.microsoft.com/office/drawing/2014/main" id="{80C2A05C-B7C1-4E08-ACDC-CC8541EAEE1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4" name="正方形/長方形 443">
          <a:extLst>
            <a:ext uri="{FF2B5EF4-FFF2-40B4-BE49-F238E27FC236}">
              <a16:creationId xmlns:a16="http://schemas.microsoft.com/office/drawing/2014/main" id="{4B541E24-1D69-4B0A-B6DD-45CAE2DAB62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5" name="正方形/長方形 444">
          <a:extLst>
            <a:ext uri="{FF2B5EF4-FFF2-40B4-BE49-F238E27FC236}">
              <a16:creationId xmlns:a16="http://schemas.microsoft.com/office/drawing/2014/main" id="{A23F23FC-AB93-4442-9B19-9B45AD1891B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6" name="テキスト ボックス 445">
          <a:extLst>
            <a:ext uri="{FF2B5EF4-FFF2-40B4-BE49-F238E27FC236}">
              <a16:creationId xmlns:a16="http://schemas.microsoft.com/office/drawing/2014/main" id="{D5ED8AFC-0B32-4716-BB74-F826CFC88BCB}"/>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7" name="直線コネクタ 446">
          <a:extLst>
            <a:ext uri="{FF2B5EF4-FFF2-40B4-BE49-F238E27FC236}">
              <a16:creationId xmlns:a16="http://schemas.microsoft.com/office/drawing/2014/main" id="{9D19B3C0-9E2A-4EB4-B025-22C6EA759F89}"/>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8" name="テキスト ボックス 447">
          <a:extLst>
            <a:ext uri="{FF2B5EF4-FFF2-40B4-BE49-F238E27FC236}">
              <a16:creationId xmlns:a16="http://schemas.microsoft.com/office/drawing/2014/main" id="{8533ABCF-8019-456D-A02F-2847188E46F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49" name="直線コネクタ 448">
          <a:extLst>
            <a:ext uri="{FF2B5EF4-FFF2-40B4-BE49-F238E27FC236}">
              <a16:creationId xmlns:a16="http://schemas.microsoft.com/office/drawing/2014/main" id="{D31CCE01-3946-482C-94AD-13426C6C1007}"/>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50" name="テキスト ボックス 449">
          <a:extLst>
            <a:ext uri="{FF2B5EF4-FFF2-40B4-BE49-F238E27FC236}">
              <a16:creationId xmlns:a16="http://schemas.microsoft.com/office/drawing/2014/main" id="{9B450117-24F9-41AE-8DE6-49695E7A3584}"/>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51" name="直線コネクタ 450">
          <a:extLst>
            <a:ext uri="{FF2B5EF4-FFF2-40B4-BE49-F238E27FC236}">
              <a16:creationId xmlns:a16="http://schemas.microsoft.com/office/drawing/2014/main" id="{C0AD652B-8C85-402D-B29E-FDF48CF3FEA8}"/>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52" name="テキスト ボックス 451">
          <a:extLst>
            <a:ext uri="{FF2B5EF4-FFF2-40B4-BE49-F238E27FC236}">
              <a16:creationId xmlns:a16="http://schemas.microsoft.com/office/drawing/2014/main" id="{7011965A-8507-4994-BFFB-194985DE2C9F}"/>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53" name="直線コネクタ 452">
          <a:extLst>
            <a:ext uri="{FF2B5EF4-FFF2-40B4-BE49-F238E27FC236}">
              <a16:creationId xmlns:a16="http://schemas.microsoft.com/office/drawing/2014/main" id="{3586C7AA-398D-44F7-81C4-37AE8E533B00}"/>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54" name="テキスト ボックス 453">
          <a:extLst>
            <a:ext uri="{FF2B5EF4-FFF2-40B4-BE49-F238E27FC236}">
              <a16:creationId xmlns:a16="http://schemas.microsoft.com/office/drawing/2014/main" id="{EE2ED551-AF47-4E4D-A73E-E70BE8E7347A}"/>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55" name="直線コネクタ 454">
          <a:extLst>
            <a:ext uri="{FF2B5EF4-FFF2-40B4-BE49-F238E27FC236}">
              <a16:creationId xmlns:a16="http://schemas.microsoft.com/office/drawing/2014/main" id="{81F8BB4A-EB5A-42E9-BEAD-7F4F976C811A}"/>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56" name="テキスト ボックス 455">
          <a:extLst>
            <a:ext uri="{FF2B5EF4-FFF2-40B4-BE49-F238E27FC236}">
              <a16:creationId xmlns:a16="http://schemas.microsoft.com/office/drawing/2014/main" id="{4583A311-78C7-495D-8A9D-1B691A10F62E}"/>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7" name="直線コネクタ 456">
          <a:extLst>
            <a:ext uri="{FF2B5EF4-FFF2-40B4-BE49-F238E27FC236}">
              <a16:creationId xmlns:a16="http://schemas.microsoft.com/office/drawing/2014/main" id="{6BCEE130-F8F6-489C-977F-54C588AEB34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58" name="テキスト ボックス 457">
          <a:extLst>
            <a:ext uri="{FF2B5EF4-FFF2-40B4-BE49-F238E27FC236}">
              <a16:creationId xmlns:a16="http://schemas.microsoft.com/office/drawing/2014/main" id="{7AC36E63-781A-458B-BEF9-F749BF6FDDB6}"/>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9" name="【認定こども園・幼稚園・保育所】&#10;有形固定資産減価償却率グラフ枠">
          <a:extLst>
            <a:ext uri="{FF2B5EF4-FFF2-40B4-BE49-F238E27FC236}">
              <a16:creationId xmlns:a16="http://schemas.microsoft.com/office/drawing/2014/main" id="{8BCBEC2D-95CD-4D58-9B1F-EA8C1A10D59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3048</xdr:rowOff>
    </xdr:from>
    <xdr:to>
      <xdr:col>85</xdr:col>
      <xdr:colOff>126364</xdr:colOff>
      <xdr:row>41</xdr:row>
      <xdr:rowOff>124206</xdr:rowOff>
    </xdr:to>
    <xdr:cxnSp macro="">
      <xdr:nvCxnSpPr>
        <xdr:cNvPr id="460" name="直線コネクタ 459">
          <a:extLst>
            <a:ext uri="{FF2B5EF4-FFF2-40B4-BE49-F238E27FC236}">
              <a16:creationId xmlns:a16="http://schemas.microsoft.com/office/drawing/2014/main" id="{8B5A5137-31AA-4D2C-89DD-5E858A993310}"/>
            </a:ext>
          </a:extLst>
        </xdr:cNvPr>
        <xdr:cNvCxnSpPr/>
      </xdr:nvCxnSpPr>
      <xdr:spPr>
        <a:xfrm flipV="1">
          <a:off x="14375764" y="5535168"/>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128033</xdr:rowOff>
    </xdr:from>
    <xdr:ext cx="405111" cy="259045"/>
    <xdr:sp macro="" textlink="">
      <xdr:nvSpPr>
        <xdr:cNvPr id="461" name="【認定こども園・幼稚園・保育所】&#10;有形固定資産減価償却率最小値テキスト">
          <a:extLst>
            <a:ext uri="{FF2B5EF4-FFF2-40B4-BE49-F238E27FC236}">
              <a16:creationId xmlns:a16="http://schemas.microsoft.com/office/drawing/2014/main" id="{C2F67065-1D24-446C-8AAC-B56FC5F3551E}"/>
            </a:ext>
          </a:extLst>
        </xdr:cNvPr>
        <xdr:cNvSpPr txBox="1"/>
      </xdr:nvSpPr>
      <xdr:spPr>
        <a:xfrm>
          <a:off x="14414500" y="700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124206</xdr:rowOff>
    </xdr:from>
    <xdr:to>
      <xdr:col>86</xdr:col>
      <xdr:colOff>25400</xdr:colOff>
      <xdr:row>41</xdr:row>
      <xdr:rowOff>124206</xdr:rowOff>
    </xdr:to>
    <xdr:cxnSp macro="">
      <xdr:nvCxnSpPr>
        <xdr:cNvPr id="462" name="直線コネクタ 461">
          <a:extLst>
            <a:ext uri="{FF2B5EF4-FFF2-40B4-BE49-F238E27FC236}">
              <a16:creationId xmlns:a16="http://schemas.microsoft.com/office/drawing/2014/main" id="{2D5A513F-AC31-40AD-AB53-A69D7F8A934E}"/>
            </a:ext>
          </a:extLst>
        </xdr:cNvPr>
        <xdr:cNvCxnSpPr/>
      </xdr:nvCxnSpPr>
      <xdr:spPr>
        <a:xfrm>
          <a:off x="14287500" y="6997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121175</xdr:rowOff>
    </xdr:from>
    <xdr:ext cx="405111" cy="259045"/>
    <xdr:sp macro="" textlink="">
      <xdr:nvSpPr>
        <xdr:cNvPr id="463" name="【認定こども園・幼稚園・保育所】&#10;有形固定資産減価償却率最大値テキスト">
          <a:extLst>
            <a:ext uri="{FF2B5EF4-FFF2-40B4-BE49-F238E27FC236}">
              <a16:creationId xmlns:a16="http://schemas.microsoft.com/office/drawing/2014/main" id="{40C67784-13D5-4A94-AB4B-BA450583EF9A}"/>
            </a:ext>
          </a:extLst>
        </xdr:cNvPr>
        <xdr:cNvSpPr txBox="1"/>
      </xdr:nvSpPr>
      <xdr:spPr>
        <a:xfrm>
          <a:off x="14414500" y="531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3048</xdr:rowOff>
    </xdr:from>
    <xdr:to>
      <xdr:col>86</xdr:col>
      <xdr:colOff>25400</xdr:colOff>
      <xdr:row>33</xdr:row>
      <xdr:rowOff>3048</xdr:rowOff>
    </xdr:to>
    <xdr:cxnSp macro="">
      <xdr:nvCxnSpPr>
        <xdr:cNvPr id="464" name="直線コネクタ 463">
          <a:extLst>
            <a:ext uri="{FF2B5EF4-FFF2-40B4-BE49-F238E27FC236}">
              <a16:creationId xmlns:a16="http://schemas.microsoft.com/office/drawing/2014/main" id="{26FD45FF-4871-47C9-91FC-57D56FFED00A}"/>
            </a:ext>
          </a:extLst>
        </xdr:cNvPr>
        <xdr:cNvCxnSpPr/>
      </xdr:nvCxnSpPr>
      <xdr:spPr>
        <a:xfrm>
          <a:off x="14287500" y="5535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104411</xdr:rowOff>
    </xdr:from>
    <xdr:ext cx="405111" cy="259045"/>
    <xdr:sp macro="" textlink="">
      <xdr:nvSpPr>
        <xdr:cNvPr id="465" name="【認定こども園・幼稚園・保育所】&#10;有形固定資産減価償却率平均値テキスト">
          <a:extLst>
            <a:ext uri="{FF2B5EF4-FFF2-40B4-BE49-F238E27FC236}">
              <a16:creationId xmlns:a16="http://schemas.microsoft.com/office/drawing/2014/main" id="{329A03DB-2A69-4D6D-8393-E3364FC064BD}"/>
            </a:ext>
          </a:extLst>
        </xdr:cNvPr>
        <xdr:cNvSpPr txBox="1"/>
      </xdr:nvSpPr>
      <xdr:spPr>
        <a:xfrm>
          <a:off x="14414500" y="5971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125984</xdr:rowOff>
    </xdr:from>
    <xdr:to>
      <xdr:col>85</xdr:col>
      <xdr:colOff>177800</xdr:colOff>
      <xdr:row>36</xdr:row>
      <xdr:rowOff>56134</xdr:rowOff>
    </xdr:to>
    <xdr:sp macro="" textlink="">
      <xdr:nvSpPr>
        <xdr:cNvPr id="466" name="フローチャート: 判断 465">
          <a:extLst>
            <a:ext uri="{FF2B5EF4-FFF2-40B4-BE49-F238E27FC236}">
              <a16:creationId xmlns:a16="http://schemas.microsoft.com/office/drawing/2014/main" id="{1366FE2A-3D69-40DD-9B64-E4F31D7BCD80}"/>
            </a:ext>
          </a:extLst>
        </xdr:cNvPr>
        <xdr:cNvSpPr/>
      </xdr:nvSpPr>
      <xdr:spPr>
        <a:xfrm>
          <a:off x="14325600" y="599338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116840</xdr:rowOff>
    </xdr:from>
    <xdr:to>
      <xdr:col>81</xdr:col>
      <xdr:colOff>101600</xdr:colOff>
      <xdr:row>36</xdr:row>
      <xdr:rowOff>46990</xdr:rowOff>
    </xdr:to>
    <xdr:sp macro="" textlink="">
      <xdr:nvSpPr>
        <xdr:cNvPr id="467" name="フローチャート: 判断 466">
          <a:extLst>
            <a:ext uri="{FF2B5EF4-FFF2-40B4-BE49-F238E27FC236}">
              <a16:creationId xmlns:a16="http://schemas.microsoft.com/office/drawing/2014/main" id="{5821EDBB-5090-4145-96CB-5D77E478348E}"/>
            </a:ext>
          </a:extLst>
        </xdr:cNvPr>
        <xdr:cNvSpPr/>
      </xdr:nvSpPr>
      <xdr:spPr>
        <a:xfrm>
          <a:off x="13578840" y="5984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55118</xdr:rowOff>
    </xdr:from>
    <xdr:to>
      <xdr:col>76</xdr:col>
      <xdr:colOff>165100</xdr:colOff>
      <xdr:row>35</xdr:row>
      <xdr:rowOff>156718</xdr:rowOff>
    </xdr:to>
    <xdr:sp macro="" textlink="">
      <xdr:nvSpPr>
        <xdr:cNvPr id="468" name="フローチャート: 判断 467">
          <a:extLst>
            <a:ext uri="{FF2B5EF4-FFF2-40B4-BE49-F238E27FC236}">
              <a16:creationId xmlns:a16="http://schemas.microsoft.com/office/drawing/2014/main" id="{9509A4B6-D141-4EC8-97F4-0A6A0E176A9B}"/>
            </a:ext>
          </a:extLst>
        </xdr:cNvPr>
        <xdr:cNvSpPr/>
      </xdr:nvSpPr>
      <xdr:spPr>
        <a:xfrm>
          <a:off x="12804140" y="592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73406</xdr:rowOff>
    </xdr:from>
    <xdr:to>
      <xdr:col>72</xdr:col>
      <xdr:colOff>38100</xdr:colOff>
      <xdr:row>36</xdr:row>
      <xdr:rowOff>3556</xdr:rowOff>
    </xdr:to>
    <xdr:sp macro="" textlink="">
      <xdr:nvSpPr>
        <xdr:cNvPr id="469" name="フローチャート: 判断 468">
          <a:extLst>
            <a:ext uri="{FF2B5EF4-FFF2-40B4-BE49-F238E27FC236}">
              <a16:creationId xmlns:a16="http://schemas.microsoft.com/office/drawing/2014/main" id="{7C7F8E9A-1B63-4050-8E7B-3C64FFF4D48A}"/>
            </a:ext>
          </a:extLst>
        </xdr:cNvPr>
        <xdr:cNvSpPr/>
      </xdr:nvSpPr>
      <xdr:spPr>
        <a:xfrm>
          <a:off x="12029440" y="5940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55118</xdr:rowOff>
    </xdr:from>
    <xdr:to>
      <xdr:col>67</xdr:col>
      <xdr:colOff>101600</xdr:colOff>
      <xdr:row>35</xdr:row>
      <xdr:rowOff>156718</xdr:rowOff>
    </xdr:to>
    <xdr:sp macro="" textlink="">
      <xdr:nvSpPr>
        <xdr:cNvPr id="470" name="フローチャート: 判断 469">
          <a:extLst>
            <a:ext uri="{FF2B5EF4-FFF2-40B4-BE49-F238E27FC236}">
              <a16:creationId xmlns:a16="http://schemas.microsoft.com/office/drawing/2014/main" id="{A6E1B5AE-40A3-4775-B608-7EE8D46C732D}"/>
            </a:ext>
          </a:extLst>
        </xdr:cNvPr>
        <xdr:cNvSpPr/>
      </xdr:nvSpPr>
      <xdr:spPr>
        <a:xfrm>
          <a:off x="11231880" y="592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33F2C5AF-8AFC-4B4D-82AD-3601656D5B4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D8CFD4F5-01BB-4448-8DF3-74E85C4A8DA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3" name="テキスト ボックス 472">
          <a:extLst>
            <a:ext uri="{FF2B5EF4-FFF2-40B4-BE49-F238E27FC236}">
              <a16:creationId xmlns:a16="http://schemas.microsoft.com/office/drawing/2014/main" id="{CE45820F-1CD8-4964-8878-7AE1105D093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599C345A-C1F0-48CE-9840-9230275BF0C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887AF12A-E3BA-4F3E-B431-838589C5A22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59690</xdr:rowOff>
    </xdr:from>
    <xdr:to>
      <xdr:col>76</xdr:col>
      <xdr:colOff>165100</xdr:colOff>
      <xdr:row>34</xdr:row>
      <xdr:rowOff>161290</xdr:rowOff>
    </xdr:to>
    <xdr:sp macro="" textlink="">
      <xdr:nvSpPr>
        <xdr:cNvPr id="476" name="楕円 475">
          <a:extLst>
            <a:ext uri="{FF2B5EF4-FFF2-40B4-BE49-F238E27FC236}">
              <a16:creationId xmlns:a16="http://schemas.microsoft.com/office/drawing/2014/main" id="{7CC36026-A478-46F9-86CD-ACC9E8E39695}"/>
            </a:ext>
          </a:extLst>
        </xdr:cNvPr>
        <xdr:cNvSpPr/>
      </xdr:nvSpPr>
      <xdr:spPr>
        <a:xfrm>
          <a:off x="1280414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93980</xdr:rowOff>
    </xdr:from>
    <xdr:to>
      <xdr:col>72</xdr:col>
      <xdr:colOff>38100</xdr:colOff>
      <xdr:row>34</xdr:row>
      <xdr:rowOff>24130</xdr:rowOff>
    </xdr:to>
    <xdr:sp macro="" textlink="">
      <xdr:nvSpPr>
        <xdr:cNvPr id="477" name="楕円 476">
          <a:extLst>
            <a:ext uri="{FF2B5EF4-FFF2-40B4-BE49-F238E27FC236}">
              <a16:creationId xmlns:a16="http://schemas.microsoft.com/office/drawing/2014/main" id="{BE348348-C228-4217-9B1C-044002712F26}"/>
            </a:ext>
          </a:extLst>
        </xdr:cNvPr>
        <xdr:cNvSpPr/>
      </xdr:nvSpPr>
      <xdr:spPr>
        <a:xfrm>
          <a:off x="12029440" y="5626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144780</xdr:rowOff>
    </xdr:from>
    <xdr:to>
      <xdr:col>76</xdr:col>
      <xdr:colOff>114300</xdr:colOff>
      <xdr:row>34</xdr:row>
      <xdr:rowOff>110490</xdr:rowOff>
    </xdr:to>
    <xdr:cxnSp macro="">
      <xdr:nvCxnSpPr>
        <xdr:cNvPr id="478" name="直線コネクタ 477">
          <a:extLst>
            <a:ext uri="{FF2B5EF4-FFF2-40B4-BE49-F238E27FC236}">
              <a16:creationId xmlns:a16="http://schemas.microsoft.com/office/drawing/2014/main" id="{8B7E3A54-5507-45CB-92EA-A40F54CD7EE7}"/>
            </a:ext>
          </a:extLst>
        </xdr:cNvPr>
        <xdr:cNvCxnSpPr/>
      </xdr:nvCxnSpPr>
      <xdr:spPr>
        <a:xfrm>
          <a:off x="12072620" y="5676900"/>
          <a:ext cx="78232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114554</xdr:rowOff>
    </xdr:from>
    <xdr:to>
      <xdr:col>67</xdr:col>
      <xdr:colOff>101600</xdr:colOff>
      <xdr:row>34</xdr:row>
      <xdr:rowOff>44704</xdr:rowOff>
    </xdr:to>
    <xdr:sp macro="" textlink="">
      <xdr:nvSpPr>
        <xdr:cNvPr id="479" name="楕円 478">
          <a:extLst>
            <a:ext uri="{FF2B5EF4-FFF2-40B4-BE49-F238E27FC236}">
              <a16:creationId xmlns:a16="http://schemas.microsoft.com/office/drawing/2014/main" id="{26A5E6D6-03A6-49DC-86CF-3BD8E15AE712}"/>
            </a:ext>
          </a:extLst>
        </xdr:cNvPr>
        <xdr:cNvSpPr/>
      </xdr:nvSpPr>
      <xdr:spPr>
        <a:xfrm>
          <a:off x="11231880" y="5646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144780</xdr:rowOff>
    </xdr:from>
    <xdr:to>
      <xdr:col>71</xdr:col>
      <xdr:colOff>177800</xdr:colOff>
      <xdr:row>33</xdr:row>
      <xdr:rowOff>165354</xdr:rowOff>
    </xdr:to>
    <xdr:cxnSp macro="">
      <xdr:nvCxnSpPr>
        <xdr:cNvPr id="480" name="直線コネクタ 479">
          <a:extLst>
            <a:ext uri="{FF2B5EF4-FFF2-40B4-BE49-F238E27FC236}">
              <a16:creationId xmlns:a16="http://schemas.microsoft.com/office/drawing/2014/main" id="{90EB2EA0-0FE7-4263-8FDC-8CD30B4C645E}"/>
            </a:ext>
          </a:extLst>
        </xdr:cNvPr>
        <xdr:cNvCxnSpPr/>
      </xdr:nvCxnSpPr>
      <xdr:spPr>
        <a:xfrm flipV="1">
          <a:off x="11282680" y="5676900"/>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63517</xdr:rowOff>
    </xdr:from>
    <xdr:ext cx="405111" cy="259045"/>
    <xdr:sp macro="" textlink="">
      <xdr:nvSpPr>
        <xdr:cNvPr id="481" name="n_1aveValue【認定こども園・幼稚園・保育所】&#10;有形固定資産減価償却率">
          <a:extLst>
            <a:ext uri="{FF2B5EF4-FFF2-40B4-BE49-F238E27FC236}">
              <a16:creationId xmlns:a16="http://schemas.microsoft.com/office/drawing/2014/main" id="{F0F6FC11-60CD-4C80-81D3-E8408EE0E5BF}"/>
            </a:ext>
          </a:extLst>
        </xdr:cNvPr>
        <xdr:cNvSpPr txBox="1"/>
      </xdr:nvSpPr>
      <xdr:spPr>
        <a:xfrm>
          <a:off x="134372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147845</xdr:rowOff>
    </xdr:from>
    <xdr:ext cx="405111" cy="259045"/>
    <xdr:sp macro="" textlink="">
      <xdr:nvSpPr>
        <xdr:cNvPr id="482" name="n_2aveValue【認定こども園・幼稚園・保育所】&#10;有形固定資産減価償却率">
          <a:extLst>
            <a:ext uri="{FF2B5EF4-FFF2-40B4-BE49-F238E27FC236}">
              <a16:creationId xmlns:a16="http://schemas.microsoft.com/office/drawing/2014/main" id="{F96BDA6F-A208-43FC-A97B-6769EA0C2624}"/>
            </a:ext>
          </a:extLst>
        </xdr:cNvPr>
        <xdr:cNvSpPr txBox="1"/>
      </xdr:nvSpPr>
      <xdr:spPr>
        <a:xfrm>
          <a:off x="12675244" y="601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166133</xdr:rowOff>
    </xdr:from>
    <xdr:ext cx="405111" cy="259045"/>
    <xdr:sp macro="" textlink="">
      <xdr:nvSpPr>
        <xdr:cNvPr id="483" name="n_3aveValue【認定こども園・幼稚園・保育所】&#10;有形固定資産減価償却率">
          <a:extLst>
            <a:ext uri="{FF2B5EF4-FFF2-40B4-BE49-F238E27FC236}">
              <a16:creationId xmlns:a16="http://schemas.microsoft.com/office/drawing/2014/main" id="{224EAAD4-3587-432C-8E6E-9EB427F90CB3}"/>
            </a:ext>
          </a:extLst>
        </xdr:cNvPr>
        <xdr:cNvSpPr txBox="1"/>
      </xdr:nvSpPr>
      <xdr:spPr>
        <a:xfrm>
          <a:off x="11900544" y="6033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147845</xdr:rowOff>
    </xdr:from>
    <xdr:ext cx="405111" cy="259045"/>
    <xdr:sp macro="" textlink="">
      <xdr:nvSpPr>
        <xdr:cNvPr id="484" name="n_4aveValue【認定こども園・幼稚園・保育所】&#10;有形固定資産減価償却率">
          <a:extLst>
            <a:ext uri="{FF2B5EF4-FFF2-40B4-BE49-F238E27FC236}">
              <a16:creationId xmlns:a16="http://schemas.microsoft.com/office/drawing/2014/main" id="{23A71AAE-2A8C-4A8B-8B21-3710FC4195B0}"/>
            </a:ext>
          </a:extLst>
        </xdr:cNvPr>
        <xdr:cNvSpPr txBox="1"/>
      </xdr:nvSpPr>
      <xdr:spPr>
        <a:xfrm>
          <a:off x="11102984" y="601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6367</xdr:rowOff>
    </xdr:from>
    <xdr:ext cx="405111" cy="259045"/>
    <xdr:sp macro="" textlink="">
      <xdr:nvSpPr>
        <xdr:cNvPr id="485" name="n_2mainValue【認定こども園・幼稚園・保育所】&#10;有形固定資産減価償却率">
          <a:extLst>
            <a:ext uri="{FF2B5EF4-FFF2-40B4-BE49-F238E27FC236}">
              <a16:creationId xmlns:a16="http://schemas.microsoft.com/office/drawing/2014/main" id="{7493D481-CCC1-4E1F-A9E0-FBFFB7249E53}"/>
            </a:ext>
          </a:extLst>
        </xdr:cNvPr>
        <xdr:cNvSpPr txBox="1"/>
      </xdr:nvSpPr>
      <xdr:spPr>
        <a:xfrm>
          <a:off x="12675244" y="553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40657</xdr:rowOff>
    </xdr:from>
    <xdr:ext cx="405111" cy="259045"/>
    <xdr:sp macro="" textlink="">
      <xdr:nvSpPr>
        <xdr:cNvPr id="486" name="n_3mainValue【認定こども園・幼稚園・保育所】&#10;有形固定資産減価償却率">
          <a:extLst>
            <a:ext uri="{FF2B5EF4-FFF2-40B4-BE49-F238E27FC236}">
              <a16:creationId xmlns:a16="http://schemas.microsoft.com/office/drawing/2014/main" id="{81B8B61F-D75E-4AC0-A903-4BDC13C24C8F}"/>
            </a:ext>
          </a:extLst>
        </xdr:cNvPr>
        <xdr:cNvSpPr txBox="1"/>
      </xdr:nvSpPr>
      <xdr:spPr>
        <a:xfrm>
          <a:off x="11900544" y="540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61231</xdr:rowOff>
    </xdr:from>
    <xdr:ext cx="405111" cy="259045"/>
    <xdr:sp macro="" textlink="">
      <xdr:nvSpPr>
        <xdr:cNvPr id="487" name="n_4mainValue【認定こども園・幼稚園・保育所】&#10;有形固定資産減価償却率">
          <a:extLst>
            <a:ext uri="{FF2B5EF4-FFF2-40B4-BE49-F238E27FC236}">
              <a16:creationId xmlns:a16="http://schemas.microsoft.com/office/drawing/2014/main" id="{14D81E47-CB48-4282-88AB-02FFBD7CC516}"/>
            </a:ext>
          </a:extLst>
        </xdr:cNvPr>
        <xdr:cNvSpPr txBox="1"/>
      </xdr:nvSpPr>
      <xdr:spPr>
        <a:xfrm>
          <a:off x="11102984" y="54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8" name="正方形/長方形 487">
          <a:extLst>
            <a:ext uri="{FF2B5EF4-FFF2-40B4-BE49-F238E27FC236}">
              <a16:creationId xmlns:a16="http://schemas.microsoft.com/office/drawing/2014/main" id="{722EABA9-991E-4723-9554-93848323DE4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9" name="正方形/長方形 488">
          <a:extLst>
            <a:ext uri="{FF2B5EF4-FFF2-40B4-BE49-F238E27FC236}">
              <a16:creationId xmlns:a16="http://schemas.microsoft.com/office/drawing/2014/main" id="{813B1444-ECB4-4E10-8927-946122142C3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0" name="正方形/長方形 489">
          <a:extLst>
            <a:ext uri="{FF2B5EF4-FFF2-40B4-BE49-F238E27FC236}">
              <a16:creationId xmlns:a16="http://schemas.microsoft.com/office/drawing/2014/main" id="{F60548CD-0ECA-4AA5-885A-5701BC2C6AD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1" name="正方形/長方形 490">
          <a:extLst>
            <a:ext uri="{FF2B5EF4-FFF2-40B4-BE49-F238E27FC236}">
              <a16:creationId xmlns:a16="http://schemas.microsoft.com/office/drawing/2014/main" id="{45230EF8-0915-49CB-9DED-1AC15097DDB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2" name="正方形/長方形 491">
          <a:extLst>
            <a:ext uri="{FF2B5EF4-FFF2-40B4-BE49-F238E27FC236}">
              <a16:creationId xmlns:a16="http://schemas.microsoft.com/office/drawing/2014/main" id="{EA83B259-D44C-4810-894F-CC332C948F8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3" name="正方形/長方形 492">
          <a:extLst>
            <a:ext uri="{FF2B5EF4-FFF2-40B4-BE49-F238E27FC236}">
              <a16:creationId xmlns:a16="http://schemas.microsoft.com/office/drawing/2014/main" id="{D5BFEF75-9C7D-4CF1-A4C9-3079E3D9528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4" name="正方形/長方形 493">
          <a:extLst>
            <a:ext uri="{FF2B5EF4-FFF2-40B4-BE49-F238E27FC236}">
              <a16:creationId xmlns:a16="http://schemas.microsoft.com/office/drawing/2014/main" id="{66728F44-B71F-4BE6-BF2D-18C992A734A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5" name="正方形/長方形 494">
          <a:extLst>
            <a:ext uri="{FF2B5EF4-FFF2-40B4-BE49-F238E27FC236}">
              <a16:creationId xmlns:a16="http://schemas.microsoft.com/office/drawing/2014/main" id="{438CD008-80D6-4632-A130-47F8680F2E1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6" name="テキスト ボックス 495">
          <a:extLst>
            <a:ext uri="{FF2B5EF4-FFF2-40B4-BE49-F238E27FC236}">
              <a16:creationId xmlns:a16="http://schemas.microsoft.com/office/drawing/2014/main" id="{13FF52F6-AB01-424E-8898-6A1E7F15AFB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7" name="直線コネクタ 496">
          <a:extLst>
            <a:ext uri="{FF2B5EF4-FFF2-40B4-BE49-F238E27FC236}">
              <a16:creationId xmlns:a16="http://schemas.microsoft.com/office/drawing/2014/main" id="{0EF3EBC1-93FA-43F9-A2F0-E658AD1958F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8" name="直線コネクタ 497">
          <a:extLst>
            <a:ext uri="{FF2B5EF4-FFF2-40B4-BE49-F238E27FC236}">
              <a16:creationId xmlns:a16="http://schemas.microsoft.com/office/drawing/2014/main" id="{831810F4-CC24-48D8-8621-641408D7ADC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31C919C4-924C-4AF2-947D-6AE073DC744F}"/>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0" name="直線コネクタ 499">
          <a:extLst>
            <a:ext uri="{FF2B5EF4-FFF2-40B4-BE49-F238E27FC236}">
              <a16:creationId xmlns:a16="http://schemas.microsoft.com/office/drawing/2014/main" id="{238801B0-2B88-4AA3-BE0F-5DF1C2BAABB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01" name="テキスト ボックス 500">
          <a:extLst>
            <a:ext uri="{FF2B5EF4-FFF2-40B4-BE49-F238E27FC236}">
              <a16:creationId xmlns:a16="http://schemas.microsoft.com/office/drawing/2014/main" id="{24830E8C-2DAE-489C-9CBF-4AEDB390FD9E}"/>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2" name="直線コネクタ 501">
          <a:extLst>
            <a:ext uri="{FF2B5EF4-FFF2-40B4-BE49-F238E27FC236}">
              <a16:creationId xmlns:a16="http://schemas.microsoft.com/office/drawing/2014/main" id="{6814BF89-BBEE-4E22-85C5-3FC7A98E303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03" name="テキスト ボックス 502">
          <a:extLst>
            <a:ext uri="{FF2B5EF4-FFF2-40B4-BE49-F238E27FC236}">
              <a16:creationId xmlns:a16="http://schemas.microsoft.com/office/drawing/2014/main" id="{66BE0C7C-0248-44C0-891F-82BE45D07238}"/>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4" name="直線コネクタ 503">
          <a:extLst>
            <a:ext uri="{FF2B5EF4-FFF2-40B4-BE49-F238E27FC236}">
              <a16:creationId xmlns:a16="http://schemas.microsoft.com/office/drawing/2014/main" id="{E0D136CC-7A16-4CEC-BA21-980AF59C930D}"/>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05" name="テキスト ボックス 504">
          <a:extLst>
            <a:ext uri="{FF2B5EF4-FFF2-40B4-BE49-F238E27FC236}">
              <a16:creationId xmlns:a16="http://schemas.microsoft.com/office/drawing/2014/main" id="{3672432D-BA9C-4C5A-9508-9D936057935B}"/>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6" name="直線コネクタ 505">
          <a:extLst>
            <a:ext uri="{FF2B5EF4-FFF2-40B4-BE49-F238E27FC236}">
              <a16:creationId xmlns:a16="http://schemas.microsoft.com/office/drawing/2014/main" id="{29F81ACA-57B7-47B8-8441-ADAEA261D07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07" name="テキスト ボックス 506">
          <a:extLst>
            <a:ext uri="{FF2B5EF4-FFF2-40B4-BE49-F238E27FC236}">
              <a16:creationId xmlns:a16="http://schemas.microsoft.com/office/drawing/2014/main" id="{404363FF-36B4-465C-BE4E-2E98308C082D}"/>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8" name="直線コネクタ 507">
          <a:extLst>
            <a:ext uri="{FF2B5EF4-FFF2-40B4-BE49-F238E27FC236}">
              <a16:creationId xmlns:a16="http://schemas.microsoft.com/office/drawing/2014/main" id="{AE5C63C0-4F8D-47A7-8059-B92A9418FFE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9" name="テキスト ボックス 508">
          <a:extLst>
            <a:ext uri="{FF2B5EF4-FFF2-40B4-BE49-F238E27FC236}">
              <a16:creationId xmlns:a16="http://schemas.microsoft.com/office/drawing/2014/main" id="{505E59AE-137A-4B30-A603-09F937A54B27}"/>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0" name="【認定こども園・幼稚園・保育所】&#10;一人当たり面積グラフ枠">
          <a:extLst>
            <a:ext uri="{FF2B5EF4-FFF2-40B4-BE49-F238E27FC236}">
              <a16:creationId xmlns:a16="http://schemas.microsoft.com/office/drawing/2014/main" id="{C6F5F361-8884-456E-A1A0-CE592197248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125730</xdr:rowOff>
    </xdr:from>
    <xdr:to>
      <xdr:col>116</xdr:col>
      <xdr:colOff>62864</xdr:colOff>
      <xdr:row>41</xdr:row>
      <xdr:rowOff>152400</xdr:rowOff>
    </xdr:to>
    <xdr:cxnSp macro="">
      <xdr:nvCxnSpPr>
        <xdr:cNvPr id="511" name="直線コネクタ 510">
          <a:extLst>
            <a:ext uri="{FF2B5EF4-FFF2-40B4-BE49-F238E27FC236}">
              <a16:creationId xmlns:a16="http://schemas.microsoft.com/office/drawing/2014/main" id="{A9E4F8AC-3534-46A5-8D11-2ACB5A455ACF}"/>
            </a:ext>
          </a:extLst>
        </xdr:cNvPr>
        <xdr:cNvCxnSpPr/>
      </xdr:nvCxnSpPr>
      <xdr:spPr>
        <a:xfrm flipV="1">
          <a:off x="19509104" y="54902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156227</xdr:rowOff>
    </xdr:from>
    <xdr:ext cx="469744" cy="259045"/>
    <xdr:sp macro="" textlink="">
      <xdr:nvSpPr>
        <xdr:cNvPr id="512" name="【認定こども園・幼稚園・保育所】&#10;一人当たり面積最小値テキスト">
          <a:extLst>
            <a:ext uri="{FF2B5EF4-FFF2-40B4-BE49-F238E27FC236}">
              <a16:creationId xmlns:a16="http://schemas.microsoft.com/office/drawing/2014/main" id="{4DEF6EC1-E114-4838-905E-2B550C415DC0}"/>
            </a:ext>
          </a:extLst>
        </xdr:cNvPr>
        <xdr:cNvSpPr txBox="1"/>
      </xdr:nvSpPr>
      <xdr:spPr>
        <a:xfrm>
          <a:off x="1954784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152400</xdr:rowOff>
    </xdr:from>
    <xdr:to>
      <xdr:col>116</xdr:col>
      <xdr:colOff>152400</xdr:colOff>
      <xdr:row>41</xdr:row>
      <xdr:rowOff>152400</xdr:rowOff>
    </xdr:to>
    <xdr:cxnSp macro="">
      <xdr:nvCxnSpPr>
        <xdr:cNvPr id="513" name="直線コネクタ 512">
          <a:extLst>
            <a:ext uri="{FF2B5EF4-FFF2-40B4-BE49-F238E27FC236}">
              <a16:creationId xmlns:a16="http://schemas.microsoft.com/office/drawing/2014/main" id="{93C4F00C-1302-46EC-95AB-6164D31A7955}"/>
            </a:ext>
          </a:extLst>
        </xdr:cNvPr>
        <xdr:cNvCxnSpPr/>
      </xdr:nvCxnSpPr>
      <xdr:spPr>
        <a:xfrm>
          <a:off x="19443700" y="7025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72407</xdr:rowOff>
    </xdr:from>
    <xdr:ext cx="469744" cy="259045"/>
    <xdr:sp macro="" textlink="">
      <xdr:nvSpPr>
        <xdr:cNvPr id="514" name="【認定こども園・幼稚園・保育所】&#10;一人当たり面積最大値テキスト">
          <a:extLst>
            <a:ext uri="{FF2B5EF4-FFF2-40B4-BE49-F238E27FC236}">
              <a16:creationId xmlns:a16="http://schemas.microsoft.com/office/drawing/2014/main" id="{3A282023-C226-4C7A-8E87-1E7C9B354946}"/>
            </a:ext>
          </a:extLst>
        </xdr:cNvPr>
        <xdr:cNvSpPr txBox="1"/>
      </xdr:nvSpPr>
      <xdr:spPr>
        <a:xfrm>
          <a:off x="19547840" y="526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125730</xdr:rowOff>
    </xdr:from>
    <xdr:to>
      <xdr:col>116</xdr:col>
      <xdr:colOff>152400</xdr:colOff>
      <xdr:row>32</xdr:row>
      <xdr:rowOff>125730</xdr:rowOff>
    </xdr:to>
    <xdr:cxnSp macro="">
      <xdr:nvCxnSpPr>
        <xdr:cNvPr id="515" name="直線コネクタ 514">
          <a:extLst>
            <a:ext uri="{FF2B5EF4-FFF2-40B4-BE49-F238E27FC236}">
              <a16:creationId xmlns:a16="http://schemas.microsoft.com/office/drawing/2014/main" id="{61A8CC97-5824-4235-83C0-B53F7BB6B1D6}"/>
            </a:ext>
          </a:extLst>
        </xdr:cNvPr>
        <xdr:cNvCxnSpPr/>
      </xdr:nvCxnSpPr>
      <xdr:spPr>
        <a:xfrm>
          <a:off x="19443700" y="549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38117</xdr:rowOff>
    </xdr:from>
    <xdr:ext cx="469744" cy="259045"/>
    <xdr:sp macro="" textlink="">
      <xdr:nvSpPr>
        <xdr:cNvPr id="516" name="【認定こども園・幼稚園・保育所】&#10;一人当たり面積平均値テキスト">
          <a:extLst>
            <a:ext uri="{FF2B5EF4-FFF2-40B4-BE49-F238E27FC236}">
              <a16:creationId xmlns:a16="http://schemas.microsoft.com/office/drawing/2014/main" id="{F1B00951-5AA9-408D-8D34-4700F77EFCD6}"/>
            </a:ext>
          </a:extLst>
        </xdr:cNvPr>
        <xdr:cNvSpPr txBox="1"/>
      </xdr:nvSpPr>
      <xdr:spPr>
        <a:xfrm>
          <a:off x="19547840" y="6408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17" name="フローチャート: 判断 516">
          <a:extLst>
            <a:ext uri="{FF2B5EF4-FFF2-40B4-BE49-F238E27FC236}">
              <a16:creationId xmlns:a16="http://schemas.microsoft.com/office/drawing/2014/main" id="{3444FE7B-0426-4678-B616-D7A9745AFB9E}"/>
            </a:ext>
          </a:extLst>
        </xdr:cNvPr>
        <xdr:cNvSpPr/>
      </xdr:nvSpPr>
      <xdr:spPr>
        <a:xfrm>
          <a:off x="1945894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518" name="フローチャート: 判断 517">
          <a:extLst>
            <a:ext uri="{FF2B5EF4-FFF2-40B4-BE49-F238E27FC236}">
              <a16:creationId xmlns:a16="http://schemas.microsoft.com/office/drawing/2014/main" id="{2DF418EC-0D9E-4FDB-A543-2FA6861A42F1}"/>
            </a:ext>
          </a:extLst>
        </xdr:cNvPr>
        <xdr:cNvSpPr/>
      </xdr:nvSpPr>
      <xdr:spPr>
        <a:xfrm>
          <a:off x="18735040" y="6426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40640</xdr:rowOff>
    </xdr:from>
    <xdr:to>
      <xdr:col>107</xdr:col>
      <xdr:colOff>101600</xdr:colOff>
      <xdr:row>38</xdr:row>
      <xdr:rowOff>142240</xdr:rowOff>
    </xdr:to>
    <xdr:sp macro="" textlink="">
      <xdr:nvSpPr>
        <xdr:cNvPr id="519" name="フローチャート: 判断 518">
          <a:extLst>
            <a:ext uri="{FF2B5EF4-FFF2-40B4-BE49-F238E27FC236}">
              <a16:creationId xmlns:a16="http://schemas.microsoft.com/office/drawing/2014/main" id="{32762739-70AF-4DF9-8BC2-A0FABE69FD4E}"/>
            </a:ext>
          </a:extLst>
        </xdr:cNvPr>
        <xdr:cNvSpPr/>
      </xdr:nvSpPr>
      <xdr:spPr>
        <a:xfrm>
          <a:off x="1793748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20" name="フローチャート: 判断 519">
          <a:extLst>
            <a:ext uri="{FF2B5EF4-FFF2-40B4-BE49-F238E27FC236}">
              <a16:creationId xmlns:a16="http://schemas.microsoft.com/office/drawing/2014/main" id="{A5180B4D-5C26-4274-8333-80DB88A10600}"/>
            </a:ext>
          </a:extLst>
        </xdr:cNvPr>
        <xdr:cNvSpPr/>
      </xdr:nvSpPr>
      <xdr:spPr>
        <a:xfrm>
          <a:off x="1716278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21" name="フローチャート: 判断 520">
          <a:extLst>
            <a:ext uri="{FF2B5EF4-FFF2-40B4-BE49-F238E27FC236}">
              <a16:creationId xmlns:a16="http://schemas.microsoft.com/office/drawing/2014/main" id="{A6793E7D-E237-4C2A-8BA3-2ABCAB246AC0}"/>
            </a:ext>
          </a:extLst>
        </xdr:cNvPr>
        <xdr:cNvSpPr/>
      </xdr:nvSpPr>
      <xdr:spPr>
        <a:xfrm>
          <a:off x="16388080" y="649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371DF72-DEAA-46E8-8839-E028D2D8CB2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2FBB546-EAE1-426E-9935-9A5B0D36136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8A77531-89A1-43A3-8E96-72D2C8FB6F9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1DE6F6D-BEBB-4B9D-BE8C-8B34BC005FF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63213E2-AFD8-43C4-B7BE-25541FF9D25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139700</xdr:rowOff>
    </xdr:from>
    <xdr:to>
      <xdr:col>107</xdr:col>
      <xdr:colOff>101600</xdr:colOff>
      <xdr:row>35</xdr:row>
      <xdr:rowOff>69850</xdr:rowOff>
    </xdr:to>
    <xdr:sp macro="" textlink="">
      <xdr:nvSpPr>
        <xdr:cNvPr id="527" name="楕円 526">
          <a:extLst>
            <a:ext uri="{FF2B5EF4-FFF2-40B4-BE49-F238E27FC236}">
              <a16:creationId xmlns:a16="http://schemas.microsoft.com/office/drawing/2014/main" id="{2861351C-A4F7-4863-B041-556B1CC6BDD5}"/>
            </a:ext>
          </a:extLst>
        </xdr:cNvPr>
        <xdr:cNvSpPr/>
      </xdr:nvSpPr>
      <xdr:spPr>
        <a:xfrm>
          <a:off x="17937480" y="583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34</xdr:row>
      <xdr:rowOff>166370</xdr:rowOff>
    </xdr:from>
    <xdr:to>
      <xdr:col>102</xdr:col>
      <xdr:colOff>165100</xdr:colOff>
      <xdr:row>35</xdr:row>
      <xdr:rowOff>96520</xdr:rowOff>
    </xdr:to>
    <xdr:sp macro="" textlink="">
      <xdr:nvSpPr>
        <xdr:cNvPr id="528" name="楕円 527">
          <a:extLst>
            <a:ext uri="{FF2B5EF4-FFF2-40B4-BE49-F238E27FC236}">
              <a16:creationId xmlns:a16="http://schemas.microsoft.com/office/drawing/2014/main" id="{532E47DF-CF88-4A93-BB32-3A678C10AE86}"/>
            </a:ext>
          </a:extLst>
        </xdr:cNvPr>
        <xdr:cNvSpPr/>
      </xdr:nvSpPr>
      <xdr:spPr>
        <a:xfrm>
          <a:off x="17162780" y="586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19050</xdr:rowOff>
    </xdr:from>
    <xdr:to>
      <xdr:col>107</xdr:col>
      <xdr:colOff>50800</xdr:colOff>
      <xdr:row>35</xdr:row>
      <xdr:rowOff>45720</xdr:rowOff>
    </xdr:to>
    <xdr:cxnSp macro="">
      <xdr:nvCxnSpPr>
        <xdr:cNvPr id="529" name="直線コネクタ 528">
          <a:extLst>
            <a:ext uri="{FF2B5EF4-FFF2-40B4-BE49-F238E27FC236}">
              <a16:creationId xmlns:a16="http://schemas.microsoft.com/office/drawing/2014/main" id="{C5EF6D52-4489-445B-8756-BD139D7CCBC7}"/>
            </a:ext>
          </a:extLst>
        </xdr:cNvPr>
        <xdr:cNvCxnSpPr/>
      </xdr:nvCxnSpPr>
      <xdr:spPr>
        <a:xfrm flipV="1">
          <a:off x="17213580" y="588645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154940</xdr:rowOff>
    </xdr:from>
    <xdr:to>
      <xdr:col>98</xdr:col>
      <xdr:colOff>38100</xdr:colOff>
      <xdr:row>35</xdr:row>
      <xdr:rowOff>85090</xdr:rowOff>
    </xdr:to>
    <xdr:sp macro="" textlink="">
      <xdr:nvSpPr>
        <xdr:cNvPr id="530" name="楕円 529">
          <a:extLst>
            <a:ext uri="{FF2B5EF4-FFF2-40B4-BE49-F238E27FC236}">
              <a16:creationId xmlns:a16="http://schemas.microsoft.com/office/drawing/2014/main" id="{CB34FC8B-F382-4B4D-800A-96A4F70088C5}"/>
            </a:ext>
          </a:extLst>
        </xdr:cNvPr>
        <xdr:cNvSpPr/>
      </xdr:nvSpPr>
      <xdr:spPr>
        <a:xfrm>
          <a:off x="16388080" y="5854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34290</xdr:rowOff>
    </xdr:from>
    <xdr:to>
      <xdr:col>102</xdr:col>
      <xdr:colOff>114300</xdr:colOff>
      <xdr:row>35</xdr:row>
      <xdr:rowOff>45720</xdr:rowOff>
    </xdr:to>
    <xdr:cxnSp macro="">
      <xdr:nvCxnSpPr>
        <xdr:cNvPr id="531" name="直線コネクタ 530">
          <a:extLst>
            <a:ext uri="{FF2B5EF4-FFF2-40B4-BE49-F238E27FC236}">
              <a16:creationId xmlns:a16="http://schemas.microsoft.com/office/drawing/2014/main" id="{93F2CF10-E437-4577-A2C6-53527C35A5B0}"/>
            </a:ext>
          </a:extLst>
        </xdr:cNvPr>
        <xdr:cNvCxnSpPr/>
      </xdr:nvCxnSpPr>
      <xdr:spPr>
        <a:xfrm>
          <a:off x="16431260" y="590169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2557</xdr:rowOff>
    </xdr:from>
    <xdr:ext cx="469744" cy="259045"/>
    <xdr:sp macro="" textlink="">
      <xdr:nvSpPr>
        <xdr:cNvPr id="532" name="n_1aveValue【認定こども園・幼稚園・保育所】&#10;一人当たり面積">
          <a:extLst>
            <a:ext uri="{FF2B5EF4-FFF2-40B4-BE49-F238E27FC236}">
              <a16:creationId xmlns:a16="http://schemas.microsoft.com/office/drawing/2014/main" id="{FE603726-FA02-41C6-8DD8-6F653842775D}"/>
            </a:ext>
          </a:extLst>
        </xdr:cNvPr>
        <xdr:cNvSpPr txBox="1"/>
      </xdr:nvSpPr>
      <xdr:spPr>
        <a:xfrm>
          <a:off x="185611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133367</xdr:rowOff>
    </xdr:from>
    <xdr:ext cx="469744" cy="259045"/>
    <xdr:sp macro="" textlink="">
      <xdr:nvSpPr>
        <xdr:cNvPr id="533" name="n_2aveValue【認定こども園・幼稚園・保育所】&#10;一人当たり面積">
          <a:extLst>
            <a:ext uri="{FF2B5EF4-FFF2-40B4-BE49-F238E27FC236}">
              <a16:creationId xmlns:a16="http://schemas.microsoft.com/office/drawing/2014/main" id="{88FAB210-22A3-4465-9BB5-D1F3A386A47C}"/>
            </a:ext>
          </a:extLst>
        </xdr:cNvPr>
        <xdr:cNvSpPr txBox="1"/>
      </xdr:nvSpPr>
      <xdr:spPr>
        <a:xfrm>
          <a:off x="17776267" y="650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53357</xdr:rowOff>
    </xdr:from>
    <xdr:ext cx="469744" cy="259045"/>
    <xdr:sp macro="" textlink="">
      <xdr:nvSpPr>
        <xdr:cNvPr id="534" name="n_3aveValue【認定こども園・幼稚園・保育所】&#10;一人当たり面積">
          <a:extLst>
            <a:ext uri="{FF2B5EF4-FFF2-40B4-BE49-F238E27FC236}">
              <a16:creationId xmlns:a16="http://schemas.microsoft.com/office/drawing/2014/main" id="{B468E8DD-A8A3-4BA6-A57F-A0D50DCB18C0}"/>
            </a:ext>
          </a:extLst>
        </xdr:cNvPr>
        <xdr:cNvSpPr txBox="1"/>
      </xdr:nvSpPr>
      <xdr:spPr>
        <a:xfrm>
          <a:off x="1700156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49547</xdr:rowOff>
    </xdr:from>
    <xdr:ext cx="469744" cy="259045"/>
    <xdr:sp macro="" textlink="">
      <xdr:nvSpPr>
        <xdr:cNvPr id="535" name="n_4aveValue【認定こども園・幼稚園・保育所】&#10;一人当たり面積">
          <a:extLst>
            <a:ext uri="{FF2B5EF4-FFF2-40B4-BE49-F238E27FC236}">
              <a16:creationId xmlns:a16="http://schemas.microsoft.com/office/drawing/2014/main" id="{5014834B-4B9B-4AFB-807B-1BB650688A6D}"/>
            </a:ext>
          </a:extLst>
        </xdr:cNvPr>
        <xdr:cNvSpPr txBox="1"/>
      </xdr:nvSpPr>
      <xdr:spPr>
        <a:xfrm>
          <a:off x="1622686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86377</xdr:rowOff>
    </xdr:from>
    <xdr:ext cx="469744" cy="259045"/>
    <xdr:sp macro="" textlink="">
      <xdr:nvSpPr>
        <xdr:cNvPr id="536" name="n_2mainValue【認定こども園・幼稚園・保育所】&#10;一人当たり面積">
          <a:extLst>
            <a:ext uri="{FF2B5EF4-FFF2-40B4-BE49-F238E27FC236}">
              <a16:creationId xmlns:a16="http://schemas.microsoft.com/office/drawing/2014/main" id="{60AABCE6-6230-4960-BF87-8C053CA4F073}"/>
            </a:ext>
          </a:extLst>
        </xdr:cNvPr>
        <xdr:cNvSpPr txBox="1"/>
      </xdr:nvSpPr>
      <xdr:spPr>
        <a:xfrm>
          <a:off x="17776267" y="56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113047</xdr:rowOff>
    </xdr:from>
    <xdr:ext cx="469744" cy="259045"/>
    <xdr:sp macro="" textlink="">
      <xdr:nvSpPr>
        <xdr:cNvPr id="537" name="n_3mainValue【認定こども園・幼稚園・保育所】&#10;一人当たり面積">
          <a:extLst>
            <a:ext uri="{FF2B5EF4-FFF2-40B4-BE49-F238E27FC236}">
              <a16:creationId xmlns:a16="http://schemas.microsoft.com/office/drawing/2014/main" id="{B06EC391-5C76-48B1-B969-2D196AB1D4B7}"/>
            </a:ext>
          </a:extLst>
        </xdr:cNvPr>
        <xdr:cNvSpPr txBox="1"/>
      </xdr:nvSpPr>
      <xdr:spPr>
        <a:xfrm>
          <a:off x="17001567" y="56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101617</xdr:rowOff>
    </xdr:from>
    <xdr:ext cx="469744" cy="259045"/>
    <xdr:sp macro="" textlink="">
      <xdr:nvSpPr>
        <xdr:cNvPr id="538" name="n_4mainValue【認定こども園・幼稚園・保育所】&#10;一人当たり面積">
          <a:extLst>
            <a:ext uri="{FF2B5EF4-FFF2-40B4-BE49-F238E27FC236}">
              <a16:creationId xmlns:a16="http://schemas.microsoft.com/office/drawing/2014/main" id="{432D3BC9-5A48-4F7D-BA20-B81016432826}"/>
            </a:ext>
          </a:extLst>
        </xdr:cNvPr>
        <xdr:cNvSpPr txBox="1"/>
      </xdr:nvSpPr>
      <xdr:spPr>
        <a:xfrm>
          <a:off x="16226867" y="563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9" name="正方形/長方形 538">
          <a:extLst>
            <a:ext uri="{FF2B5EF4-FFF2-40B4-BE49-F238E27FC236}">
              <a16:creationId xmlns:a16="http://schemas.microsoft.com/office/drawing/2014/main" id="{7B29919D-C248-469A-866B-6A89F01105D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0" name="正方形/長方形 539">
          <a:extLst>
            <a:ext uri="{FF2B5EF4-FFF2-40B4-BE49-F238E27FC236}">
              <a16:creationId xmlns:a16="http://schemas.microsoft.com/office/drawing/2014/main" id="{C8854C1E-BDC5-465F-92D7-31497139B87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1" name="正方形/長方形 540">
          <a:extLst>
            <a:ext uri="{FF2B5EF4-FFF2-40B4-BE49-F238E27FC236}">
              <a16:creationId xmlns:a16="http://schemas.microsoft.com/office/drawing/2014/main" id="{4DB7136D-EA43-4697-9B61-884D294450E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2" name="正方形/長方形 541">
          <a:extLst>
            <a:ext uri="{FF2B5EF4-FFF2-40B4-BE49-F238E27FC236}">
              <a16:creationId xmlns:a16="http://schemas.microsoft.com/office/drawing/2014/main" id="{D3DA2C1D-EA9B-4A9F-94E9-417CE011FD0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3" name="正方形/長方形 542">
          <a:extLst>
            <a:ext uri="{FF2B5EF4-FFF2-40B4-BE49-F238E27FC236}">
              <a16:creationId xmlns:a16="http://schemas.microsoft.com/office/drawing/2014/main" id="{CFC12E8D-CD9C-4238-84B1-ABA22C83718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4" name="正方形/長方形 543">
          <a:extLst>
            <a:ext uri="{FF2B5EF4-FFF2-40B4-BE49-F238E27FC236}">
              <a16:creationId xmlns:a16="http://schemas.microsoft.com/office/drawing/2014/main" id="{95F5EADB-6009-41A4-8040-51244540FBC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5" name="正方形/長方形 544">
          <a:extLst>
            <a:ext uri="{FF2B5EF4-FFF2-40B4-BE49-F238E27FC236}">
              <a16:creationId xmlns:a16="http://schemas.microsoft.com/office/drawing/2014/main" id="{A9AB5C9E-3329-4E9F-BBF3-94AFA214DEC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6" name="正方形/長方形 545">
          <a:extLst>
            <a:ext uri="{FF2B5EF4-FFF2-40B4-BE49-F238E27FC236}">
              <a16:creationId xmlns:a16="http://schemas.microsoft.com/office/drawing/2014/main" id="{BE2A7DC1-BEF6-468E-8C64-BEC67C4B602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7" name="テキスト ボックス 546">
          <a:extLst>
            <a:ext uri="{FF2B5EF4-FFF2-40B4-BE49-F238E27FC236}">
              <a16:creationId xmlns:a16="http://schemas.microsoft.com/office/drawing/2014/main" id="{C30A86C0-CD35-4FB7-93D4-43E24932092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8" name="直線コネクタ 547">
          <a:extLst>
            <a:ext uri="{FF2B5EF4-FFF2-40B4-BE49-F238E27FC236}">
              <a16:creationId xmlns:a16="http://schemas.microsoft.com/office/drawing/2014/main" id="{C67382B0-8297-4A11-A206-CEC2D5B0707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49" name="テキスト ボックス 548">
          <a:extLst>
            <a:ext uri="{FF2B5EF4-FFF2-40B4-BE49-F238E27FC236}">
              <a16:creationId xmlns:a16="http://schemas.microsoft.com/office/drawing/2014/main" id="{4BAA4724-13CD-4A17-9BF5-25CCF7D05D9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0" name="直線コネクタ 549">
          <a:extLst>
            <a:ext uri="{FF2B5EF4-FFF2-40B4-BE49-F238E27FC236}">
              <a16:creationId xmlns:a16="http://schemas.microsoft.com/office/drawing/2014/main" id="{E0D61817-0CC0-404F-8BF4-F27B3C056C5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BA02EC33-E623-4D53-BE39-04C9143A241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2" name="直線コネクタ 551">
          <a:extLst>
            <a:ext uri="{FF2B5EF4-FFF2-40B4-BE49-F238E27FC236}">
              <a16:creationId xmlns:a16="http://schemas.microsoft.com/office/drawing/2014/main" id="{A0551D5E-09C0-45DB-8EDC-AFB584EBD139}"/>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53" name="テキスト ボックス 552">
          <a:extLst>
            <a:ext uri="{FF2B5EF4-FFF2-40B4-BE49-F238E27FC236}">
              <a16:creationId xmlns:a16="http://schemas.microsoft.com/office/drawing/2014/main" id="{0F3B9FC4-7CDF-4C73-83D2-66559AEABC4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54" name="直線コネクタ 553">
          <a:extLst>
            <a:ext uri="{FF2B5EF4-FFF2-40B4-BE49-F238E27FC236}">
              <a16:creationId xmlns:a16="http://schemas.microsoft.com/office/drawing/2014/main" id="{1C022B3E-03D0-42F5-A2E1-48390828A28C}"/>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55" name="テキスト ボックス 554">
          <a:extLst>
            <a:ext uri="{FF2B5EF4-FFF2-40B4-BE49-F238E27FC236}">
              <a16:creationId xmlns:a16="http://schemas.microsoft.com/office/drawing/2014/main" id="{A9D8B2B9-3280-443E-A7F9-AF233FD20BB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56" name="直線コネクタ 555">
          <a:extLst>
            <a:ext uri="{FF2B5EF4-FFF2-40B4-BE49-F238E27FC236}">
              <a16:creationId xmlns:a16="http://schemas.microsoft.com/office/drawing/2014/main" id="{FE8F6120-ACF1-4582-B740-21A8CFA6036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7" name="テキスト ボックス 556">
          <a:extLst>
            <a:ext uri="{FF2B5EF4-FFF2-40B4-BE49-F238E27FC236}">
              <a16:creationId xmlns:a16="http://schemas.microsoft.com/office/drawing/2014/main" id="{7F3C4F9B-4063-42C6-A140-902D9E6473F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8" name="直線コネクタ 557">
          <a:extLst>
            <a:ext uri="{FF2B5EF4-FFF2-40B4-BE49-F238E27FC236}">
              <a16:creationId xmlns:a16="http://schemas.microsoft.com/office/drawing/2014/main" id="{B67512CB-5508-4C9E-9BC6-4C0B1440DCEB}"/>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59" name="テキスト ボックス 558">
          <a:extLst>
            <a:ext uri="{FF2B5EF4-FFF2-40B4-BE49-F238E27FC236}">
              <a16:creationId xmlns:a16="http://schemas.microsoft.com/office/drawing/2014/main" id="{6CBDF9B9-3EBB-4484-B65B-5A773C577E0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0" name="直線コネクタ 559">
          <a:extLst>
            <a:ext uri="{FF2B5EF4-FFF2-40B4-BE49-F238E27FC236}">
              <a16:creationId xmlns:a16="http://schemas.microsoft.com/office/drawing/2014/main" id="{6C4B6D6C-D896-439A-81DB-1D56AC2EC5D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61" name="テキスト ボックス 560">
          <a:extLst>
            <a:ext uri="{FF2B5EF4-FFF2-40B4-BE49-F238E27FC236}">
              <a16:creationId xmlns:a16="http://schemas.microsoft.com/office/drawing/2014/main" id="{5F57B079-5E4A-471B-BB7D-20872DF750B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2" name="【学校施設】&#10;有形固定資産減価償却率グラフ枠">
          <a:extLst>
            <a:ext uri="{FF2B5EF4-FFF2-40B4-BE49-F238E27FC236}">
              <a16:creationId xmlns:a16="http://schemas.microsoft.com/office/drawing/2014/main" id="{5F82E8A2-E44E-4C36-A83A-A57167AD442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24765</xdr:rowOff>
    </xdr:from>
    <xdr:to>
      <xdr:col>85</xdr:col>
      <xdr:colOff>126364</xdr:colOff>
      <xdr:row>63</xdr:row>
      <xdr:rowOff>41910</xdr:rowOff>
    </xdr:to>
    <xdr:cxnSp macro="">
      <xdr:nvCxnSpPr>
        <xdr:cNvPr id="563" name="直線コネクタ 562">
          <a:extLst>
            <a:ext uri="{FF2B5EF4-FFF2-40B4-BE49-F238E27FC236}">
              <a16:creationId xmlns:a16="http://schemas.microsoft.com/office/drawing/2014/main" id="{D0FAD060-C43B-4211-9B21-2EDFD0AF683A}"/>
            </a:ext>
          </a:extLst>
        </xdr:cNvPr>
        <xdr:cNvCxnSpPr/>
      </xdr:nvCxnSpPr>
      <xdr:spPr>
        <a:xfrm flipV="1">
          <a:off x="14375764" y="941260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45737</xdr:rowOff>
    </xdr:from>
    <xdr:ext cx="405111" cy="259045"/>
    <xdr:sp macro="" textlink="">
      <xdr:nvSpPr>
        <xdr:cNvPr id="564" name="【学校施設】&#10;有形固定資産減価償却率最小値テキスト">
          <a:extLst>
            <a:ext uri="{FF2B5EF4-FFF2-40B4-BE49-F238E27FC236}">
              <a16:creationId xmlns:a16="http://schemas.microsoft.com/office/drawing/2014/main" id="{172133E1-6FBD-4E20-B513-91EDFCE78562}"/>
            </a:ext>
          </a:extLst>
        </xdr:cNvPr>
        <xdr:cNvSpPr txBox="1"/>
      </xdr:nvSpPr>
      <xdr:spPr>
        <a:xfrm>
          <a:off x="14414500"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41910</xdr:rowOff>
    </xdr:from>
    <xdr:to>
      <xdr:col>86</xdr:col>
      <xdr:colOff>25400</xdr:colOff>
      <xdr:row>63</xdr:row>
      <xdr:rowOff>41910</xdr:rowOff>
    </xdr:to>
    <xdr:cxnSp macro="">
      <xdr:nvCxnSpPr>
        <xdr:cNvPr id="565" name="直線コネクタ 564">
          <a:extLst>
            <a:ext uri="{FF2B5EF4-FFF2-40B4-BE49-F238E27FC236}">
              <a16:creationId xmlns:a16="http://schemas.microsoft.com/office/drawing/2014/main" id="{2822B08E-3450-4602-BE34-41DBB975AAD9}"/>
            </a:ext>
          </a:extLst>
        </xdr:cNvPr>
        <xdr:cNvCxnSpPr/>
      </xdr:nvCxnSpPr>
      <xdr:spPr>
        <a:xfrm>
          <a:off x="14287500" y="1060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142892</xdr:rowOff>
    </xdr:from>
    <xdr:ext cx="405111" cy="259045"/>
    <xdr:sp macro="" textlink="">
      <xdr:nvSpPr>
        <xdr:cNvPr id="566" name="【学校施設】&#10;有形固定資産減価償却率最大値テキスト">
          <a:extLst>
            <a:ext uri="{FF2B5EF4-FFF2-40B4-BE49-F238E27FC236}">
              <a16:creationId xmlns:a16="http://schemas.microsoft.com/office/drawing/2014/main" id="{E2CC3754-99AA-4B3E-8F92-342BF59A0DA2}"/>
            </a:ext>
          </a:extLst>
        </xdr:cNvPr>
        <xdr:cNvSpPr txBox="1"/>
      </xdr:nvSpPr>
      <xdr:spPr>
        <a:xfrm>
          <a:off x="144145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24765</xdr:rowOff>
    </xdr:from>
    <xdr:to>
      <xdr:col>86</xdr:col>
      <xdr:colOff>25400</xdr:colOff>
      <xdr:row>56</xdr:row>
      <xdr:rowOff>24765</xdr:rowOff>
    </xdr:to>
    <xdr:cxnSp macro="">
      <xdr:nvCxnSpPr>
        <xdr:cNvPr id="567" name="直線コネクタ 566">
          <a:extLst>
            <a:ext uri="{FF2B5EF4-FFF2-40B4-BE49-F238E27FC236}">
              <a16:creationId xmlns:a16="http://schemas.microsoft.com/office/drawing/2014/main" id="{DFD579AD-A5D5-4CD6-9656-BEB46769020F}"/>
            </a:ext>
          </a:extLst>
        </xdr:cNvPr>
        <xdr:cNvCxnSpPr/>
      </xdr:nvCxnSpPr>
      <xdr:spPr>
        <a:xfrm>
          <a:off x="1428750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68" name="【学校施設】&#10;有形固定資産減価償却率平均値テキスト">
          <a:extLst>
            <a:ext uri="{FF2B5EF4-FFF2-40B4-BE49-F238E27FC236}">
              <a16:creationId xmlns:a16="http://schemas.microsoft.com/office/drawing/2014/main" id="{51EFCD77-4E42-45C5-B105-0E1A948FB47B}"/>
            </a:ext>
          </a:extLst>
        </xdr:cNvPr>
        <xdr:cNvSpPr txBox="1"/>
      </xdr:nvSpPr>
      <xdr:spPr>
        <a:xfrm>
          <a:off x="14414500" y="1003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69" name="フローチャート: 判断 568">
          <a:extLst>
            <a:ext uri="{FF2B5EF4-FFF2-40B4-BE49-F238E27FC236}">
              <a16:creationId xmlns:a16="http://schemas.microsoft.com/office/drawing/2014/main" id="{6AA3E661-0F6D-4FBC-9A90-44E2B4C7A65A}"/>
            </a:ext>
          </a:extLst>
        </xdr:cNvPr>
        <xdr:cNvSpPr/>
      </xdr:nvSpPr>
      <xdr:spPr>
        <a:xfrm>
          <a:off x="14325600" y="100571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147320</xdr:rowOff>
    </xdr:from>
    <xdr:to>
      <xdr:col>81</xdr:col>
      <xdr:colOff>101600</xdr:colOff>
      <xdr:row>60</xdr:row>
      <xdr:rowOff>77470</xdr:rowOff>
    </xdr:to>
    <xdr:sp macro="" textlink="">
      <xdr:nvSpPr>
        <xdr:cNvPr id="570" name="フローチャート: 判断 569">
          <a:extLst>
            <a:ext uri="{FF2B5EF4-FFF2-40B4-BE49-F238E27FC236}">
              <a16:creationId xmlns:a16="http://schemas.microsoft.com/office/drawing/2014/main" id="{A9247057-D298-429F-BA85-A2E80EB480DF}"/>
            </a:ext>
          </a:extLst>
        </xdr:cNvPr>
        <xdr:cNvSpPr/>
      </xdr:nvSpPr>
      <xdr:spPr>
        <a:xfrm>
          <a:off x="13578840" y="1003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571" name="フローチャート: 判断 570">
          <a:extLst>
            <a:ext uri="{FF2B5EF4-FFF2-40B4-BE49-F238E27FC236}">
              <a16:creationId xmlns:a16="http://schemas.microsoft.com/office/drawing/2014/main" id="{6B8D90E3-8648-4F89-9BD2-940E47C82215}"/>
            </a:ext>
          </a:extLst>
        </xdr:cNvPr>
        <xdr:cNvSpPr/>
      </xdr:nvSpPr>
      <xdr:spPr>
        <a:xfrm>
          <a:off x="1280414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72" name="フローチャート: 判断 571">
          <a:extLst>
            <a:ext uri="{FF2B5EF4-FFF2-40B4-BE49-F238E27FC236}">
              <a16:creationId xmlns:a16="http://schemas.microsoft.com/office/drawing/2014/main" id="{78F34147-03F3-4038-A56D-91FD1CA1A49D}"/>
            </a:ext>
          </a:extLst>
        </xdr:cNvPr>
        <xdr:cNvSpPr/>
      </xdr:nvSpPr>
      <xdr:spPr>
        <a:xfrm>
          <a:off x="12029440" y="999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73" name="フローチャート: 判断 572">
          <a:extLst>
            <a:ext uri="{FF2B5EF4-FFF2-40B4-BE49-F238E27FC236}">
              <a16:creationId xmlns:a16="http://schemas.microsoft.com/office/drawing/2014/main" id="{12D406B1-1DD9-4212-BF5A-724C5F969968}"/>
            </a:ext>
          </a:extLst>
        </xdr:cNvPr>
        <xdr:cNvSpPr/>
      </xdr:nvSpPr>
      <xdr:spPr>
        <a:xfrm>
          <a:off x="11231880" y="998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5ABE0600-187C-4140-9CF1-61924394CDF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9A8C0E03-0FF6-4A40-B82A-08B7F1A9F7B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CC1866B7-1807-4219-8910-A2632785363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EB4966BD-A09B-4C6A-B631-29268766E8D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E2B5C0E4-FE24-4A26-8CBA-BE376CA7F64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124460</xdr:rowOff>
    </xdr:from>
    <xdr:to>
      <xdr:col>76</xdr:col>
      <xdr:colOff>165100</xdr:colOff>
      <xdr:row>59</xdr:row>
      <xdr:rowOff>54610</xdr:rowOff>
    </xdr:to>
    <xdr:sp macro="" textlink="">
      <xdr:nvSpPr>
        <xdr:cNvPr id="579" name="楕円 578">
          <a:extLst>
            <a:ext uri="{FF2B5EF4-FFF2-40B4-BE49-F238E27FC236}">
              <a16:creationId xmlns:a16="http://schemas.microsoft.com/office/drawing/2014/main" id="{F86869DD-B2E4-41A1-8EB5-F1D159018B4F}"/>
            </a:ext>
          </a:extLst>
        </xdr:cNvPr>
        <xdr:cNvSpPr/>
      </xdr:nvSpPr>
      <xdr:spPr>
        <a:xfrm>
          <a:off x="12804140" y="9847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111125</xdr:rowOff>
    </xdr:from>
    <xdr:to>
      <xdr:col>72</xdr:col>
      <xdr:colOff>38100</xdr:colOff>
      <xdr:row>59</xdr:row>
      <xdr:rowOff>41275</xdr:rowOff>
    </xdr:to>
    <xdr:sp macro="" textlink="">
      <xdr:nvSpPr>
        <xdr:cNvPr id="580" name="楕円 579">
          <a:extLst>
            <a:ext uri="{FF2B5EF4-FFF2-40B4-BE49-F238E27FC236}">
              <a16:creationId xmlns:a16="http://schemas.microsoft.com/office/drawing/2014/main" id="{0560927F-EBA3-4F16-9780-1152354C28A3}"/>
            </a:ext>
          </a:extLst>
        </xdr:cNvPr>
        <xdr:cNvSpPr/>
      </xdr:nvSpPr>
      <xdr:spPr>
        <a:xfrm>
          <a:off x="12029440" y="9834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161925</xdr:rowOff>
    </xdr:from>
    <xdr:to>
      <xdr:col>76</xdr:col>
      <xdr:colOff>114300</xdr:colOff>
      <xdr:row>59</xdr:row>
      <xdr:rowOff>3810</xdr:rowOff>
    </xdr:to>
    <xdr:cxnSp macro="">
      <xdr:nvCxnSpPr>
        <xdr:cNvPr id="581" name="直線コネクタ 580">
          <a:extLst>
            <a:ext uri="{FF2B5EF4-FFF2-40B4-BE49-F238E27FC236}">
              <a16:creationId xmlns:a16="http://schemas.microsoft.com/office/drawing/2014/main" id="{5CE5FE7A-E660-4AFA-8A89-310A8FE3AEC1}"/>
            </a:ext>
          </a:extLst>
        </xdr:cNvPr>
        <xdr:cNvCxnSpPr/>
      </xdr:nvCxnSpPr>
      <xdr:spPr>
        <a:xfrm>
          <a:off x="12072620" y="9885045"/>
          <a:ext cx="7823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69215</xdr:rowOff>
    </xdr:from>
    <xdr:to>
      <xdr:col>67</xdr:col>
      <xdr:colOff>101600</xdr:colOff>
      <xdr:row>58</xdr:row>
      <xdr:rowOff>170815</xdr:rowOff>
    </xdr:to>
    <xdr:sp macro="" textlink="">
      <xdr:nvSpPr>
        <xdr:cNvPr id="582" name="楕円 581">
          <a:extLst>
            <a:ext uri="{FF2B5EF4-FFF2-40B4-BE49-F238E27FC236}">
              <a16:creationId xmlns:a16="http://schemas.microsoft.com/office/drawing/2014/main" id="{44F18D60-ACEA-4AED-9F20-CDC9B1ED3034}"/>
            </a:ext>
          </a:extLst>
        </xdr:cNvPr>
        <xdr:cNvSpPr/>
      </xdr:nvSpPr>
      <xdr:spPr>
        <a:xfrm>
          <a:off x="1123188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120015</xdr:rowOff>
    </xdr:from>
    <xdr:to>
      <xdr:col>71</xdr:col>
      <xdr:colOff>177800</xdr:colOff>
      <xdr:row>58</xdr:row>
      <xdr:rowOff>161925</xdr:rowOff>
    </xdr:to>
    <xdr:cxnSp macro="">
      <xdr:nvCxnSpPr>
        <xdr:cNvPr id="583" name="直線コネクタ 582">
          <a:extLst>
            <a:ext uri="{FF2B5EF4-FFF2-40B4-BE49-F238E27FC236}">
              <a16:creationId xmlns:a16="http://schemas.microsoft.com/office/drawing/2014/main" id="{2ED4C90B-E5F0-4CCD-88A0-722102F17E20}"/>
            </a:ext>
          </a:extLst>
        </xdr:cNvPr>
        <xdr:cNvCxnSpPr/>
      </xdr:nvCxnSpPr>
      <xdr:spPr>
        <a:xfrm>
          <a:off x="11282680" y="984313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93997</xdr:rowOff>
    </xdr:from>
    <xdr:ext cx="405111" cy="259045"/>
    <xdr:sp macro="" textlink="">
      <xdr:nvSpPr>
        <xdr:cNvPr id="584" name="n_1aveValue【学校施設】&#10;有形固定資産減価償却率">
          <a:extLst>
            <a:ext uri="{FF2B5EF4-FFF2-40B4-BE49-F238E27FC236}">
              <a16:creationId xmlns:a16="http://schemas.microsoft.com/office/drawing/2014/main" id="{65938F3C-C1C2-4E2B-A8A0-9E46A219F8B0}"/>
            </a:ext>
          </a:extLst>
        </xdr:cNvPr>
        <xdr:cNvSpPr txBox="1"/>
      </xdr:nvSpPr>
      <xdr:spPr>
        <a:xfrm>
          <a:off x="134372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585" name="n_2aveValue【学校施設】&#10;有形固定資産減価償却率">
          <a:extLst>
            <a:ext uri="{FF2B5EF4-FFF2-40B4-BE49-F238E27FC236}">
              <a16:creationId xmlns:a16="http://schemas.microsoft.com/office/drawing/2014/main" id="{A23F11BD-3397-4296-8CE5-1ECE9494B1A6}"/>
            </a:ext>
          </a:extLst>
        </xdr:cNvPr>
        <xdr:cNvSpPr txBox="1"/>
      </xdr:nvSpPr>
      <xdr:spPr>
        <a:xfrm>
          <a:off x="126752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586" name="n_3aveValue【学校施設】&#10;有形固定資産減価償却率">
          <a:extLst>
            <a:ext uri="{FF2B5EF4-FFF2-40B4-BE49-F238E27FC236}">
              <a16:creationId xmlns:a16="http://schemas.microsoft.com/office/drawing/2014/main" id="{8ED53DD8-D4F2-43BF-8210-46C4926EF911}"/>
            </a:ext>
          </a:extLst>
        </xdr:cNvPr>
        <xdr:cNvSpPr txBox="1"/>
      </xdr:nvSpPr>
      <xdr:spPr>
        <a:xfrm>
          <a:off x="11900544" y="1008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587" name="n_4aveValue【学校施設】&#10;有形固定資産減価償却率">
          <a:extLst>
            <a:ext uri="{FF2B5EF4-FFF2-40B4-BE49-F238E27FC236}">
              <a16:creationId xmlns:a16="http://schemas.microsoft.com/office/drawing/2014/main" id="{0D2A8BB2-AE4B-410B-A426-0E947FDE6989}"/>
            </a:ext>
          </a:extLst>
        </xdr:cNvPr>
        <xdr:cNvSpPr txBox="1"/>
      </xdr:nvSpPr>
      <xdr:spPr>
        <a:xfrm>
          <a:off x="11102984" y="1007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588" name="n_2mainValue【学校施設】&#10;有形固定資産減価償却率">
          <a:extLst>
            <a:ext uri="{FF2B5EF4-FFF2-40B4-BE49-F238E27FC236}">
              <a16:creationId xmlns:a16="http://schemas.microsoft.com/office/drawing/2014/main" id="{593A8115-8F8E-41F5-BD90-D1A9A3897DAA}"/>
            </a:ext>
          </a:extLst>
        </xdr:cNvPr>
        <xdr:cNvSpPr txBox="1"/>
      </xdr:nvSpPr>
      <xdr:spPr>
        <a:xfrm>
          <a:off x="126752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57802</xdr:rowOff>
    </xdr:from>
    <xdr:ext cx="405111" cy="259045"/>
    <xdr:sp macro="" textlink="">
      <xdr:nvSpPr>
        <xdr:cNvPr id="589" name="n_3mainValue【学校施設】&#10;有形固定資産減価償却率">
          <a:extLst>
            <a:ext uri="{FF2B5EF4-FFF2-40B4-BE49-F238E27FC236}">
              <a16:creationId xmlns:a16="http://schemas.microsoft.com/office/drawing/2014/main" id="{6AFA6B36-69A7-4B8D-9919-DD78F0787821}"/>
            </a:ext>
          </a:extLst>
        </xdr:cNvPr>
        <xdr:cNvSpPr txBox="1"/>
      </xdr:nvSpPr>
      <xdr:spPr>
        <a:xfrm>
          <a:off x="119005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590" name="n_4mainValue【学校施設】&#10;有形固定資産減価償却率">
          <a:extLst>
            <a:ext uri="{FF2B5EF4-FFF2-40B4-BE49-F238E27FC236}">
              <a16:creationId xmlns:a16="http://schemas.microsoft.com/office/drawing/2014/main" id="{B430E049-43AA-4239-8509-6148FB793C18}"/>
            </a:ext>
          </a:extLst>
        </xdr:cNvPr>
        <xdr:cNvSpPr txBox="1"/>
      </xdr:nvSpPr>
      <xdr:spPr>
        <a:xfrm>
          <a:off x="1110298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1" name="正方形/長方形 590">
          <a:extLst>
            <a:ext uri="{FF2B5EF4-FFF2-40B4-BE49-F238E27FC236}">
              <a16:creationId xmlns:a16="http://schemas.microsoft.com/office/drawing/2014/main" id="{970241BC-C216-4AB1-85B5-D85696C335E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2" name="正方形/長方形 591">
          <a:extLst>
            <a:ext uri="{FF2B5EF4-FFF2-40B4-BE49-F238E27FC236}">
              <a16:creationId xmlns:a16="http://schemas.microsoft.com/office/drawing/2014/main" id="{3BE87D80-1257-4E95-82C3-8282C74119B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3" name="正方形/長方形 592">
          <a:extLst>
            <a:ext uri="{FF2B5EF4-FFF2-40B4-BE49-F238E27FC236}">
              <a16:creationId xmlns:a16="http://schemas.microsoft.com/office/drawing/2014/main" id="{20B7E058-1AC6-4E0F-92DD-24AA94FE6E6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4" name="正方形/長方形 593">
          <a:extLst>
            <a:ext uri="{FF2B5EF4-FFF2-40B4-BE49-F238E27FC236}">
              <a16:creationId xmlns:a16="http://schemas.microsoft.com/office/drawing/2014/main" id="{E059972C-7B6C-4808-A224-78A1943F06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5" name="正方形/長方形 594">
          <a:extLst>
            <a:ext uri="{FF2B5EF4-FFF2-40B4-BE49-F238E27FC236}">
              <a16:creationId xmlns:a16="http://schemas.microsoft.com/office/drawing/2014/main" id="{2DCEDA7F-5C7F-4249-86F3-FD88A543EE8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6" name="正方形/長方形 595">
          <a:extLst>
            <a:ext uri="{FF2B5EF4-FFF2-40B4-BE49-F238E27FC236}">
              <a16:creationId xmlns:a16="http://schemas.microsoft.com/office/drawing/2014/main" id="{6AD66B87-8908-4621-A348-5FC67B37ED3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7" name="正方形/長方形 596">
          <a:extLst>
            <a:ext uri="{FF2B5EF4-FFF2-40B4-BE49-F238E27FC236}">
              <a16:creationId xmlns:a16="http://schemas.microsoft.com/office/drawing/2014/main" id="{5BE1650A-FFF4-4883-9BEC-5C94D0B9B42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8" name="正方形/長方形 597">
          <a:extLst>
            <a:ext uri="{FF2B5EF4-FFF2-40B4-BE49-F238E27FC236}">
              <a16:creationId xmlns:a16="http://schemas.microsoft.com/office/drawing/2014/main" id="{24A937AD-9FEF-416C-B7F4-158995FB70F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9" name="テキスト ボックス 598">
          <a:extLst>
            <a:ext uri="{FF2B5EF4-FFF2-40B4-BE49-F238E27FC236}">
              <a16:creationId xmlns:a16="http://schemas.microsoft.com/office/drawing/2014/main" id="{1EBFB09F-6B68-450D-AD44-E2DB68E32D4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0" name="直線コネクタ 599">
          <a:extLst>
            <a:ext uri="{FF2B5EF4-FFF2-40B4-BE49-F238E27FC236}">
              <a16:creationId xmlns:a16="http://schemas.microsoft.com/office/drawing/2014/main" id="{82368CE6-E097-4939-AF38-0C2017A7662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01" name="テキスト ボックス 600">
          <a:extLst>
            <a:ext uri="{FF2B5EF4-FFF2-40B4-BE49-F238E27FC236}">
              <a16:creationId xmlns:a16="http://schemas.microsoft.com/office/drawing/2014/main" id="{63640B19-5367-4FEB-8947-B2E270DDACDF}"/>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02" name="直線コネクタ 601">
          <a:extLst>
            <a:ext uri="{FF2B5EF4-FFF2-40B4-BE49-F238E27FC236}">
              <a16:creationId xmlns:a16="http://schemas.microsoft.com/office/drawing/2014/main" id="{1B7F14A2-B146-4B10-AAD3-42DA1DF03032}"/>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3" name="テキスト ボックス 602">
          <a:extLst>
            <a:ext uri="{FF2B5EF4-FFF2-40B4-BE49-F238E27FC236}">
              <a16:creationId xmlns:a16="http://schemas.microsoft.com/office/drawing/2014/main" id="{9A8BB7F8-09FC-48C5-951B-AE3D2F78DB3E}"/>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4" name="直線コネクタ 603">
          <a:extLst>
            <a:ext uri="{FF2B5EF4-FFF2-40B4-BE49-F238E27FC236}">
              <a16:creationId xmlns:a16="http://schemas.microsoft.com/office/drawing/2014/main" id="{C041234E-6580-480D-BC2D-C600082353C2}"/>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05" name="テキスト ボックス 604">
          <a:extLst>
            <a:ext uri="{FF2B5EF4-FFF2-40B4-BE49-F238E27FC236}">
              <a16:creationId xmlns:a16="http://schemas.microsoft.com/office/drawing/2014/main" id="{6552D99D-FB58-4DD4-9079-4EC7FD911505}"/>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06" name="直線コネクタ 605">
          <a:extLst>
            <a:ext uri="{FF2B5EF4-FFF2-40B4-BE49-F238E27FC236}">
              <a16:creationId xmlns:a16="http://schemas.microsoft.com/office/drawing/2014/main" id="{101CC959-F6E7-4AE1-AFE8-1399AF709E98}"/>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07" name="テキスト ボックス 606">
          <a:extLst>
            <a:ext uri="{FF2B5EF4-FFF2-40B4-BE49-F238E27FC236}">
              <a16:creationId xmlns:a16="http://schemas.microsoft.com/office/drawing/2014/main" id="{AC6CB229-5E9C-4DDA-BD6F-5F33CD557305}"/>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08" name="直線コネクタ 607">
          <a:extLst>
            <a:ext uri="{FF2B5EF4-FFF2-40B4-BE49-F238E27FC236}">
              <a16:creationId xmlns:a16="http://schemas.microsoft.com/office/drawing/2014/main" id="{A1674F70-5507-4617-A027-0DAA792F30B4}"/>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09" name="テキスト ボックス 608">
          <a:extLst>
            <a:ext uri="{FF2B5EF4-FFF2-40B4-BE49-F238E27FC236}">
              <a16:creationId xmlns:a16="http://schemas.microsoft.com/office/drawing/2014/main" id="{B4D016CF-7590-40C0-9CDE-C8D7F134804F}"/>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0" name="直線コネクタ 609">
          <a:extLst>
            <a:ext uri="{FF2B5EF4-FFF2-40B4-BE49-F238E27FC236}">
              <a16:creationId xmlns:a16="http://schemas.microsoft.com/office/drawing/2014/main" id="{33E02045-394E-4CA9-BD02-51750BE56ED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1" name="テキスト ボックス 610">
          <a:extLst>
            <a:ext uri="{FF2B5EF4-FFF2-40B4-BE49-F238E27FC236}">
              <a16:creationId xmlns:a16="http://schemas.microsoft.com/office/drawing/2014/main" id="{D2EA53B0-A781-4664-B431-CE755A9EAE2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2" name="【学校施設】&#10;一人当たり面積グラフ枠">
          <a:extLst>
            <a:ext uri="{FF2B5EF4-FFF2-40B4-BE49-F238E27FC236}">
              <a16:creationId xmlns:a16="http://schemas.microsoft.com/office/drawing/2014/main" id="{010DC7B8-A897-4BD4-9198-0C41C959632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58</xdr:row>
      <xdr:rowOff>144018</xdr:rowOff>
    </xdr:from>
    <xdr:to>
      <xdr:col>116</xdr:col>
      <xdr:colOff>62864</xdr:colOff>
      <xdr:row>63</xdr:row>
      <xdr:rowOff>151333</xdr:rowOff>
    </xdr:to>
    <xdr:cxnSp macro="">
      <xdr:nvCxnSpPr>
        <xdr:cNvPr id="613" name="直線コネクタ 612">
          <a:extLst>
            <a:ext uri="{FF2B5EF4-FFF2-40B4-BE49-F238E27FC236}">
              <a16:creationId xmlns:a16="http://schemas.microsoft.com/office/drawing/2014/main" id="{A3F4E316-1D5A-4447-A220-9852A358A03E}"/>
            </a:ext>
          </a:extLst>
        </xdr:cNvPr>
        <xdr:cNvCxnSpPr/>
      </xdr:nvCxnSpPr>
      <xdr:spPr>
        <a:xfrm flipV="1">
          <a:off x="19509104" y="9867138"/>
          <a:ext cx="0" cy="845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155160</xdr:rowOff>
    </xdr:from>
    <xdr:ext cx="469744" cy="259045"/>
    <xdr:sp macro="" textlink="">
      <xdr:nvSpPr>
        <xdr:cNvPr id="614" name="【学校施設】&#10;一人当たり面積最小値テキスト">
          <a:extLst>
            <a:ext uri="{FF2B5EF4-FFF2-40B4-BE49-F238E27FC236}">
              <a16:creationId xmlns:a16="http://schemas.microsoft.com/office/drawing/2014/main" id="{12ABA1F2-7E92-4515-9F29-AA90F67EE884}"/>
            </a:ext>
          </a:extLst>
        </xdr:cNvPr>
        <xdr:cNvSpPr txBox="1"/>
      </xdr:nvSpPr>
      <xdr:spPr>
        <a:xfrm>
          <a:off x="19547840" y="1071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151333</xdr:rowOff>
    </xdr:from>
    <xdr:to>
      <xdr:col>116</xdr:col>
      <xdr:colOff>152400</xdr:colOff>
      <xdr:row>63</xdr:row>
      <xdr:rowOff>151333</xdr:rowOff>
    </xdr:to>
    <xdr:cxnSp macro="">
      <xdr:nvCxnSpPr>
        <xdr:cNvPr id="615" name="直線コネクタ 614">
          <a:extLst>
            <a:ext uri="{FF2B5EF4-FFF2-40B4-BE49-F238E27FC236}">
              <a16:creationId xmlns:a16="http://schemas.microsoft.com/office/drawing/2014/main" id="{7CFC6E70-0804-4ADE-88DE-081D5D8C22DA}"/>
            </a:ext>
          </a:extLst>
        </xdr:cNvPr>
        <xdr:cNvCxnSpPr/>
      </xdr:nvCxnSpPr>
      <xdr:spPr>
        <a:xfrm>
          <a:off x="19443700" y="10712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90695</xdr:rowOff>
    </xdr:from>
    <xdr:ext cx="469744" cy="259045"/>
    <xdr:sp macro="" textlink="">
      <xdr:nvSpPr>
        <xdr:cNvPr id="616" name="【学校施設】&#10;一人当たり面積最大値テキスト">
          <a:extLst>
            <a:ext uri="{FF2B5EF4-FFF2-40B4-BE49-F238E27FC236}">
              <a16:creationId xmlns:a16="http://schemas.microsoft.com/office/drawing/2014/main" id="{E1522502-ACCD-4ED4-BB27-0213CE2A83B0}"/>
            </a:ext>
          </a:extLst>
        </xdr:cNvPr>
        <xdr:cNvSpPr txBox="1"/>
      </xdr:nvSpPr>
      <xdr:spPr>
        <a:xfrm>
          <a:off x="19547840" y="964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144018</xdr:rowOff>
    </xdr:from>
    <xdr:to>
      <xdr:col>116</xdr:col>
      <xdr:colOff>152400</xdr:colOff>
      <xdr:row>58</xdr:row>
      <xdr:rowOff>144018</xdr:rowOff>
    </xdr:to>
    <xdr:cxnSp macro="">
      <xdr:nvCxnSpPr>
        <xdr:cNvPr id="617" name="直線コネクタ 616">
          <a:extLst>
            <a:ext uri="{FF2B5EF4-FFF2-40B4-BE49-F238E27FC236}">
              <a16:creationId xmlns:a16="http://schemas.microsoft.com/office/drawing/2014/main" id="{B08B2DF6-59AC-466A-8759-25B57DA00878}"/>
            </a:ext>
          </a:extLst>
        </xdr:cNvPr>
        <xdr:cNvCxnSpPr/>
      </xdr:nvCxnSpPr>
      <xdr:spPr>
        <a:xfrm>
          <a:off x="19443700" y="9867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142053</xdr:rowOff>
    </xdr:from>
    <xdr:ext cx="469744" cy="259045"/>
    <xdr:sp macro="" textlink="">
      <xdr:nvSpPr>
        <xdr:cNvPr id="618" name="【学校施設】&#10;一人当たり面積平均値テキスト">
          <a:extLst>
            <a:ext uri="{FF2B5EF4-FFF2-40B4-BE49-F238E27FC236}">
              <a16:creationId xmlns:a16="http://schemas.microsoft.com/office/drawing/2014/main" id="{062C80EE-2C4B-42C0-805D-8A1AA1B2D9CA}"/>
            </a:ext>
          </a:extLst>
        </xdr:cNvPr>
        <xdr:cNvSpPr txBox="1"/>
      </xdr:nvSpPr>
      <xdr:spPr>
        <a:xfrm>
          <a:off x="19547840" y="10200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163626</xdr:rowOff>
    </xdr:from>
    <xdr:to>
      <xdr:col>116</xdr:col>
      <xdr:colOff>114300</xdr:colOff>
      <xdr:row>61</xdr:row>
      <xdr:rowOff>93776</xdr:rowOff>
    </xdr:to>
    <xdr:sp macro="" textlink="">
      <xdr:nvSpPr>
        <xdr:cNvPr id="619" name="フローチャート: 判断 618">
          <a:extLst>
            <a:ext uri="{FF2B5EF4-FFF2-40B4-BE49-F238E27FC236}">
              <a16:creationId xmlns:a16="http://schemas.microsoft.com/office/drawing/2014/main" id="{DB219421-BD9C-441D-932A-2931E284CF12}"/>
            </a:ext>
          </a:extLst>
        </xdr:cNvPr>
        <xdr:cNvSpPr/>
      </xdr:nvSpPr>
      <xdr:spPr>
        <a:xfrm>
          <a:off x="19458940" y="10222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15494</xdr:rowOff>
    </xdr:from>
    <xdr:to>
      <xdr:col>112</xdr:col>
      <xdr:colOff>38100</xdr:colOff>
      <xdr:row>61</xdr:row>
      <xdr:rowOff>117094</xdr:rowOff>
    </xdr:to>
    <xdr:sp macro="" textlink="">
      <xdr:nvSpPr>
        <xdr:cNvPr id="620" name="フローチャート: 判断 619">
          <a:extLst>
            <a:ext uri="{FF2B5EF4-FFF2-40B4-BE49-F238E27FC236}">
              <a16:creationId xmlns:a16="http://schemas.microsoft.com/office/drawing/2014/main" id="{73BFB409-5FAA-45B0-AE70-9A42C2064336}"/>
            </a:ext>
          </a:extLst>
        </xdr:cNvPr>
        <xdr:cNvSpPr/>
      </xdr:nvSpPr>
      <xdr:spPr>
        <a:xfrm>
          <a:off x="18735040" y="102415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7265</xdr:rowOff>
    </xdr:from>
    <xdr:to>
      <xdr:col>107</xdr:col>
      <xdr:colOff>101600</xdr:colOff>
      <xdr:row>61</xdr:row>
      <xdr:rowOff>108865</xdr:rowOff>
    </xdr:to>
    <xdr:sp macro="" textlink="">
      <xdr:nvSpPr>
        <xdr:cNvPr id="621" name="フローチャート: 判断 620">
          <a:extLst>
            <a:ext uri="{FF2B5EF4-FFF2-40B4-BE49-F238E27FC236}">
              <a16:creationId xmlns:a16="http://schemas.microsoft.com/office/drawing/2014/main" id="{2E0811C8-D5E0-4950-BC63-A39F552B852A}"/>
            </a:ext>
          </a:extLst>
        </xdr:cNvPr>
        <xdr:cNvSpPr/>
      </xdr:nvSpPr>
      <xdr:spPr>
        <a:xfrm>
          <a:off x="17937480" y="102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84074</xdr:rowOff>
    </xdr:from>
    <xdr:to>
      <xdr:col>102</xdr:col>
      <xdr:colOff>165100</xdr:colOff>
      <xdr:row>62</xdr:row>
      <xdr:rowOff>14224</xdr:rowOff>
    </xdr:to>
    <xdr:sp macro="" textlink="">
      <xdr:nvSpPr>
        <xdr:cNvPr id="622" name="フローチャート: 判断 621">
          <a:extLst>
            <a:ext uri="{FF2B5EF4-FFF2-40B4-BE49-F238E27FC236}">
              <a16:creationId xmlns:a16="http://schemas.microsoft.com/office/drawing/2014/main" id="{1E0F8B5F-9031-4BAB-9F4F-136871FFD220}"/>
            </a:ext>
          </a:extLst>
        </xdr:cNvPr>
        <xdr:cNvSpPr/>
      </xdr:nvSpPr>
      <xdr:spPr>
        <a:xfrm>
          <a:off x="17162780" y="103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23" name="フローチャート: 判断 622">
          <a:extLst>
            <a:ext uri="{FF2B5EF4-FFF2-40B4-BE49-F238E27FC236}">
              <a16:creationId xmlns:a16="http://schemas.microsoft.com/office/drawing/2014/main" id="{E77F3124-2229-4CD0-8F0A-59FA42D34062}"/>
            </a:ext>
          </a:extLst>
        </xdr:cNvPr>
        <xdr:cNvSpPr/>
      </xdr:nvSpPr>
      <xdr:spPr>
        <a:xfrm>
          <a:off x="1638808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C2C795D0-0B26-488D-90D8-DDDAFA610F0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BE5ECB1C-B87B-493A-B5F0-4B03ADCF5DD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62C7C72E-EDDC-437F-9B48-00ADB03A449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7361215A-7F75-4600-A9D1-1EB059F9AF2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C50607E6-B8F5-4B54-92F1-B3C8FB36297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123393</xdr:rowOff>
    </xdr:from>
    <xdr:to>
      <xdr:col>107</xdr:col>
      <xdr:colOff>101600</xdr:colOff>
      <xdr:row>57</xdr:row>
      <xdr:rowOff>53543</xdr:rowOff>
    </xdr:to>
    <xdr:sp macro="" textlink="">
      <xdr:nvSpPr>
        <xdr:cNvPr id="629" name="楕円 628">
          <a:extLst>
            <a:ext uri="{FF2B5EF4-FFF2-40B4-BE49-F238E27FC236}">
              <a16:creationId xmlns:a16="http://schemas.microsoft.com/office/drawing/2014/main" id="{27DFDD89-D06B-4115-928B-F60F4F1887D3}"/>
            </a:ext>
          </a:extLst>
        </xdr:cNvPr>
        <xdr:cNvSpPr/>
      </xdr:nvSpPr>
      <xdr:spPr>
        <a:xfrm>
          <a:off x="17937480" y="9511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56</xdr:row>
      <xdr:rowOff>170028</xdr:rowOff>
    </xdr:from>
    <xdr:to>
      <xdr:col>102</xdr:col>
      <xdr:colOff>165100</xdr:colOff>
      <xdr:row>57</xdr:row>
      <xdr:rowOff>100178</xdr:rowOff>
    </xdr:to>
    <xdr:sp macro="" textlink="">
      <xdr:nvSpPr>
        <xdr:cNvPr id="630" name="楕円 629">
          <a:extLst>
            <a:ext uri="{FF2B5EF4-FFF2-40B4-BE49-F238E27FC236}">
              <a16:creationId xmlns:a16="http://schemas.microsoft.com/office/drawing/2014/main" id="{794BD116-7600-468C-A94F-DB17FC2B6629}"/>
            </a:ext>
          </a:extLst>
        </xdr:cNvPr>
        <xdr:cNvSpPr/>
      </xdr:nvSpPr>
      <xdr:spPr>
        <a:xfrm>
          <a:off x="17162780" y="9557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2743</xdr:rowOff>
    </xdr:from>
    <xdr:to>
      <xdr:col>107</xdr:col>
      <xdr:colOff>50800</xdr:colOff>
      <xdr:row>57</xdr:row>
      <xdr:rowOff>49378</xdr:rowOff>
    </xdr:to>
    <xdr:cxnSp macro="">
      <xdr:nvCxnSpPr>
        <xdr:cNvPr id="631" name="直線コネクタ 630">
          <a:extLst>
            <a:ext uri="{FF2B5EF4-FFF2-40B4-BE49-F238E27FC236}">
              <a16:creationId xmlns:a16="http://schemas.microsoft.com/office/drawing/2014/main" id="{94F01F70-E3EB-4343-AA4D-FCF2570F4ACC}"/>
            </a:ext>
          </a:extLst>
        </xdr:cNvPr>
        <xdr:cNvCxnSpPr/>
      </xdr:nvCxnSpPr>
      <xdr:spPr>
        <a:xfrm flipV="1">
          <a:off x="17213580" y="9558223"/>
          <a:ext cx="7747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3149</xdr:rowOff>
    </xdr:from>
    <xdr:to>
      <xdr:col>98</xdr:col>
      <xdr:colOff>38100</xdr:colOff>
      <xdr:row>57</xdr:row>
      <xdr:rowOff>104749</xdr:rowOff>
    </xdr:to>
    <xdr:sp macro="" textlink="">
      <xdr:nvSpPr>
        <xdr:cNvPr id="632" name="楕円 631">
          <a:extLst>
            <a:ext uri="{FF2B5EF4-FFF2-40B4-BE49-F238E27FC236}">
              <a16:creationId xmlns:a16="http://schemas.microsoft.com/office/drawing/2014/main" id="{B561B174-331C-4B3D-84D5-E87F5EDE82DB}"/>
            </a:ext>
          </a:extLst>
        </xdr:cNvPr>
        <xdr:cNvSpPr/>
      </xdr:nvSpPr>
      <xdr:spPr>
        <a:xfrm>
          <a:off x="16388080" y="95586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49378</xdr:rowOff>
    </xdr:from>
    <xdr:to>
      <xdr:col>102</xdr:col>
      <xdr:colOff>114300</xdr:colOff>
      <xdr:row>57</xdr:row>
      <xdr:rowOff>53949</xdr:rowOff>
    </xdr:to>
    <xdr:cxnSp macro="">
      <xdr:nvCxnSpPr>
        <xdr:cNvPr id="633" name="直線コネクタ 632">
          <a:extLst>
            <a:ext uri="{FF2B5EF4-FFF2-40B4-BE49-F238E27FC236}">
              <a16:creationId xmlns:a16="http://schemas.microsoft.com/office/drawing/2014/main" id="{4A983A67-9AB0-47B4-A44A-ECE6BE62BB39}"/>
            </a:ext>
          </a:extLst>
        </xdr:cNvPr>
        <xdr:cNvCxnSpPr/>
      </xdr:nvCxnSpPr>
      <xdr:spPr>
        <a:xfrm flipV="1">
          <a:off x="16431260" y="9604858"/>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133621</xdr:rowOff>
    </xdr:from>
    <xdr:ext cx="469744" cy="259045"/>
    <xdr:sp macro="" textlink="">
      <xdr:nvSpPr>
        <xdr:cNvPr id="634" name="n_1aveValue【学校施設】&#10;一人当たり面積">
          <a:extLst>
            <a:ext uri="{FF2B5EF4-FFF2-40B4-BE49-F238E27FC236}">
              <a16:creationId xmlns:a16="http://schemas.microsoft.com/office/drawing/2014/main" id="{B741D4D6-AEA9-46BA-8FE1-D0DEE8838F7D}"/>
            </a:ext>
          </a:extLst>
        </xdr:cNvPr>
        <xdr:cNvSpPr txBox="1"/>
      </xdr:nvSpPr>
      <xdr:spPr>
        <a:xfrm>
          <a:off x="18561127" y="1002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99992</xdr:rowOff>
    </xdr:from>
    <xdr:ext cx="469744" cy="259045"/>
    <xdr:sp macro="" textlink="">
      <xdr:nvSpPr>
        <xdr:cNvPr id="635" name="n_2aveValue【学校施設】&#10;一人当たり面積">
          <a:extLst>
            <a:ext uri="{FF2B5EF4-FFF2-40B4-BE49-F238E27FC236}">
              <a16:creationId xmlns:a16="http://schemas.microsoft.com/office/drawing/2014/main" id="{C5CA2161-6BA6-4CB0-995E-491F6B730980}"/>
            </a:ext>
          </a:extLst>
        </xdr:cNvPr>
        <xdr:cNvSpPr txBox="1"/>
      </xdr:nvSpPr>
      <xdr:spPr>
        <a:xfrm>
          <a:off x="17776267" y="1032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5351</xdr:rowOff>
    </xdr:from>
    <xdr:ext cx="469744" cy="259045"/>
    <xdr:sp macro="" textlink="">
      <xdr:nvSpPr>
        <xdr:cNvPr id="636" name="n_3aveValue【学校施設】&#10;一人当たり面積">
          <a:extLst>
            <a:ext uri="{FF2B5EF4-FFF2-40B4-BE49-F238E27FC236}">
              <a16:creationId xmlns:a16="http://schemas.microsoft.com/office/drawing/2014/main" id="{B6371C5B-02F5-4191-8F17-FD9C5EA62D0C}"/>
            </a:ext>
          </a:extLst>
        </xdr:cNvPr>
        <xdr:cNvSpPr txBox="1"/>
      </xdr:nvSpPr>
      <xdr:spPr>
        <a:xfrm>
          <a:off x="1700156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637" name="n_4aveValue【学校施設】&#10;一人当たり面積">
          <a:extLst>
            <a:ext uri="{FF2B5EF4-FFF2-40B4-BE49-F238E27FC236}">
              <a16:creationId xmlns:a16="http://schemas.microsoft.com/office/drawing/2014/main" id="{41900EB3-6EEA-4E88-BD91-E2EA150E5321}"/>
            </a:ext>
          </a:extLst>
        </xdr:cNvPr>
        <xdr:cNvSpPr txBox="1"/>
      </xdr:nvSpPr>
      <xdr:spPr>
        <a:xfrm>
          <a:off x="162268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70070</xdr:rowOff>
    </xdr:from>
    <xdr:ext cx="469744" cy="259045"/>
    <xdr:sp macro="" textlink="">
      <xdr:nvSpPr>
        <xdr:cNvPr id="638" name="n_2mainValue【学校施設】&#10;一人当たり面積">
          <a:extLst>
            <a:ext uri="{FF2B5EF4-FFF2-40B4-BE49-F238E27FC236}">
              <a16:creationId xmlns:a16="http://schemas.microsoft.com/office/drawing/2014/main" id="{D5A2BEB2-3A28-4AA6-ACE2-242ADEE0E07C}"/>
            </a:ext>
          </a:extLst>
        </xdr:cNvPr>
        <xdr:cNvSpPr txBox="1"/>
      </xdr:nvSpPr>
      <xdr:spPr>
        <a:xfrm>
          <a:off x="17776267" y="929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116705</xdr:rowOff>
    </xdr:from>
    <xdr:ext cx="469744" cy="259045"/>
    <xdr:sp macro="" textlink="">
      <xdr:nvSpPr>
        <xdr:cNvPr id="639" name="n_3mainValue【学校施設】&#10;一人当たり面積">
          <a:extLst>
            <a:ext uri="{FF2B5EF4-FFF2-40B4-BE49-F238E27FC236}">
              <a16:creationId xmlns:a16="http://schemas.microsoft.com/office/drawing/2014/main" id="{8F9BAFBB-976F-4DC5-A1D3-C4A0EF1B2FE0}"/>
            </a:ext>
          </a:extLst>
        </xdr:cNvPr>
        <xdr:cNvSpPr txBox="1"/>
      </xdr:nvSpPr>
      <xdr:spPr>
        <a:xfrm>
          <a:off x="17001567" y="93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121276</xdr:rowOff>
    </xdr:from>
    <xdr:ext cx="469744" cy="259045"/>
    <xdr:sp macro="" textlink="">
      <xdr:nvSpPr>
        <xdr:cNvPr id="640" name="n_4mainValue【学校施設】&#10;一人当たり面積">
          <a:extLst>
            <a:ext uri="{FF2B5EF4-FFF2-40B4-BE49-F238E27FC236}">
              <a16:creationId xmlns:a16="http://schemas.microsoft.com/office/drawing/2014/main" id="{CA702210-2BA4-4D31-8852-3095A1060C59}"/>
            </a:ext>
          </a:extLst>
        </xdr:cNvPr>
        <xdr:cNvSpPr txBox="1"/>
      </xdr:nvSpPr>
      <xdr:spPr>
        <a:xfrm>
          <a:off x="16226867" y="934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1" name="正方形/長方形 640">
          <a:extLst>
            <a:ext uri="{FF2B5EF4-FFF2-40B4-BE49-F238E27FC236}">
              <a16:creationId xmlns:a16="http://schemas.microsoft.com/office/drawing/2014/main" id="{E500C5E5-17A1-4E84-9C78-A423257E390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2" name="正方形/長方形 641">
          <a:extLst>
            <a:ext uri="{FF2B5EF4-FFF2-40B4-BE49-F238E27FC236}">
              <a16:creationId xmlns:a16="http://schemas.microsoft.com/office/drawing/2014/main" id="{28045756-234D-4E21-A1F3-9DAE327BB83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3" name="正方形/長方形 642">
          <a:extLst>
            <a:ext uri="{FF2B5EF4-FFF2-40B4-BE49-F238E27FC236}">
              <a16:creationId xmlns:a16="http://schemas.microsoft.com/office/drawing/2014/main" id="{FE85CDF6-14E3-486D-BF7A-C74E43801DE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4" name="正方形/長方形 643">
          <a:extLst>
            <a:ext uri="{FF2B5EF4-FFF2-40B4-BE49-F238E27FC236}">
              <a16:creationId xmlns:a16="http://schemas.microsoft.com/office/drawing/2014/main" id="{B4B570B2-A1FA-48E0-A792-8F31AF0C526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5" name="正方形/長方形 644">
          <a:extLst>
            <a:ext uri="{FF2B5EF4-FFF2-40B4-BE49-F238E27FC236}">
              <a16:creationId xmlns:a16="http://schemas.microsoft.com/office/drawing/2014/main" id="{D7522EEA-9324-41F8-A1CF-0B735F31242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6" name="正方形/長方形 645">
          <a:extLst>
            <a:ext uri="{FF2B5EF4-FFF2-40B4-BE49-F238E27FC236}">
              <a16:creationId xmlns:a16="http://schemas.microsoft.com/office/drawing/2014/main" id="{0E948FBB-A036-4D84-8A3B-BF258255D0E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7" name="正方形/長方形 646">
          <a:extLst>
            <a:ext uri="{FF2B5EF4-FFF2-40B4-BE49-F238E27FC236}">
              <a16:creationId xmlns:a16="http://schemas.microsoft.com/office/drawing/2014/main" id="{96E1DAF5-11BA-4F5C-9418-B0D234C241D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正方形/長方形 647">
          <a:extLst>
            <a:ext uri="{FF2B5EF4-FFF2-40B4-BE49-F238E27FC236}">
              <a16:creationId xmlns:a16="http://schemas.microsoft.com/office/drawing/2014/main" id="{5CE95FEC-2668-4B30-9213-6DC5044BA52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9" name="テキスト ボックス 648">
          <a:extLst>
            <a:ext uri="{FF2B5EF4-FFF2-40B4-BE49-F238E27FC236}">
              <a16:creationId xmlns:a16="http://schemas.microsoft.com/office/drawing/2014/main" id="{AB0E54CA-195F-413D-A323-3982A3819F8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0" name="直線コネクタ 649">
          <a:extLst>
            <a:ext uri="{FF2B5EF4-FFF2-40B4-BE49-F238E27FC236}">
              <a16:creationId xmlns:a16="http://schemas.microsoft.com/office/drawing/2014/main" id="{9DC24E58-CB91-41D9-A910-BAD350331AD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1" name="テキスト ボックス 650">
          <a:extLst>
            <a:ext uri="{FF2B5EF4-FFF2-40B4-BE49-F238E27FC236}">
              <a16:creationId xmlns:a16="http://schemas.microsoft.com/office/drawing/2014/main" id="{5316CB8C-EF10-48D1-9EE1-99D540741F7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2" name="直線コネクタ 651">
          <a:extLst>
            <a:ext uri="{FF2B5EF4-FFF2-40B4-BE49-F238E27FC236}">
              <a16:creationId xmlns:a16="http://schemas.microsoft.com/office/drawing/2014/main" id="{50FC54E6-00E7-4E71-9DB1-810EDDC4B90A}"/>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3" name="テキスト ボックス 652">
          <a:extLst>
            <a:ext uri="{FF2B5EF4-FFF2-40B4-BE49-F238E27FC236}">
              <a16:creationId xmlns:a16="http://schemas.microsoft.com/office/drawing/2014/main" id="{7ACAC4F0-CC63-4CBC-8193-E1C0477257D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4" name="直線コネクタ 653">
          <a:extLst>
            <a:ext uri="{FF2B5EF4-FFF2-40B4-BE49-F238E27FC236}">
              <a16:creationId xmlns:a16="http://schemas.microsoft.com/office/drawing/2014/main" id="{52DC29E3-2D81-4981-8B5D-7070156457B2}"/>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5" name="テキスト ボックス 654">
          <a:extLst>
            <a:ext uri="{FF2B5EF4-FFF2-40B4-BE49-F238E27FC236}">
              <a16:creationId xmlns:a16="http://schemas.microsoft.com/office/drawing/2014/main" id="{5DAB4961-9BE1-4304-A18A-154FD13071FA}"/>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6" name="直線コネクタ 655">
          <a:extLst>
            <a:ext uri="{FF2B5EF4-FFF2-40B4-BE49-F238E27FC236}">
              <a16:creationId xmlns:a16="http://schemas.microsoft.com/office/drawing/2014/main" id="{56625F09-6AB0-4CE0-8361-164534E3A88E}"/>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7" name="テキスト ボックス 656">
          <a:extLst>
            <a:ext uri="{FF2B5EF4-FFF2-40B4-BE49-F238E27FC236}">
              <a16:creationId xmlns:a16="http://schemas.microsoft.com/office/drawing/2014/main" id="{87CFC439-0A4F-431E-829B-27514D51A94A}"/>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8" name="直線コネクタ 657">
          <a:extLst>
            <a:ext uri="{FF2B5EF4-FFF2-40B4-BE49-F238E27FC236}">
              <a16:creationId xmlns:a16="http://schemas.microsoft.com/office/drawing/2014/main" id="{EB8B2C72-E194-4E51-B763-CC1B45A763A2}"/>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9" name="テキスト ボックス 658">
          <a:extLst>
            <a:ext uri="{FF2B5EF4-FFF2-40B4-BE49-F238E27FC236}">
              <a16:creationId xmlns:a16="http://schemas.microsoft.com/office/drawing/2014/main" id="{84F83E4F-1AC1-4A2E-BD5C-8F655A0CF761}"/>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0" name="直線コネクタ 659">
          <a:extLst>
            <a:ext uri="{FF2B5EF4-FFF2-40B4-BE49-F238E27FC236}">
              <a16:creationId xmlns:a16="http://schemas.microsoft.com/office/drawing/2014/main" id="{1AF88862-3591-49DE-A2AF-BD47D5BDDE91}"/>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1" name="テキスト ボックス 660">
          <a:extLst>
            <a:ext uri="{FF2B5EF4-FFF2-40B4-BE49-F238E27FC236}">
              <a16:creationId xmlns:a16="http://schemas.microsoft.com/office/drawing/2014/main" id="{D2307889-1291-459B-8669-FC798B2DC7B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2" name="直線コネクタ 661">
          <a:extLst>
            <a:ext uri="{FF2B5EF4-FFF2-40B4-BE49-F238E27FC236}">
              <a16:creationId xmlns:a16="http://schemas.microsoft.com/office/drawing/2014/main" id="{17E1930E-BACD-46B8-A09B-0747273685CF}"/>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3" name="テキスト ボックス 662">
          <a:extLst>
            <a:ext uri="{FF2B5EF4-FFF2-40B4-BE49-F238E27FC236}">
              <a16:creationId xmlns:a16="http://schemas.microsoft.com/office/drawing/2014/main" id="{AD5AEC43-CF55-4872-B1E2-E5D280B2B95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4" name="直線コネクタ 663">
          <a:extLst>
            <a:ext uri="{FF2B5EF4-FFF2-40B4-BE49-F238E27FC236}">
              <a16:creationId xmlns:a16="http://schemas.microsoft.com/office/drawing/2014/main" id="{79E59634-78FE-46E4-831A-4F38E625C1E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児童館】&#10;有形固定資産減価償却率グラフ枠">
          <a:extLst>
            <a:ext uri="{FF2B5EF4-FFF2-40B4-BE49-F238E27FC236}">
              <a16:creationId xmlns:a16="http://schemas.microsoft.com/office/drawing/2014/main" id="{45DE76AB-37AD-45FC-82A1-E2A619D98B2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66" name="直線コネクタ 665">
          <a:extLst>
            <a:ext uri="{FF2B5EF4-FFF2-40B4-BE49-F238E27FC236}">
              <a16:creationId xmlns:a16="http://schemas.microsoft.com/office/drawing/2014/main" id="{86C5E6B9-EF1B-4B89-A2EE-8E0604BD9344}"/>
            </a:ext>
          </a:extLst>
        </xdr:cNvPr>
        <xdr:cNvCxnSpPr/>
      </xdr:nvCxnSpPr>
      <xdr:spPr>
        <a:xfrm flipV="1">
          <a:off x="14375764" y="1305904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67" name="【児童館】&#10;有形固定資産減価償却率最小値テキスト">
          <a:extLst>
            <a:ext uri="{FF2B5EF4-FFF2-40B4-BE49-F238E27FC236}">
              <a16:creationId xmlns:a16="http://schemas.microsoft.com/office/drawing/2014/main" id="{B46C1BA9-962D-4D8B-AB14-41987CD362E6}"/>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8" name="直線コネクタ 667">
          <a:extLst>
            <a:ext uri="{FF2B5EF4-FFF2-40B4-BE49-F238E27FC236}">
              <a16:creationId xmlns:a16="http://schemas.microsoft.com/office/drawing/2014/main" id="{019A1DE2-6C04-49A2-8924-B85779BA5AC1}"/>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69" name="【児童館】&#10;有形固定資産減価償却率最大値テキスト">
          <a:extLst>
            <a:ext uri="{FF2B5EF4-FFF2-40B4-BE49-F238E27FC236}">
              <a16:creationId xmlns:a16="http://schemas.microsoft.com/office/drawing/2014/main" id="{2DB029BA-4679-457F-9F45-17A0E018224C}"/>
            </a:ext>
          </a:extLst>
        </xdr:cNvPr>
        <xdr:cNvSpPr txBox="1"/>
      </xdr:nvSpPr>
      <xdr:spPr>
        <a:xfrm>
          <a:off x="14414500" y="12838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70" name="直線コネクタ 669">
          <a:extLst>
            <a:ext uri="{FF2B5EF4-FFF2-40B4-BE49-F238E27FC236}">
              <a16:creationId xmlns:a16="http://schemas.microsoft.com/office/drawing/2014/main" id="{B2443043-25A8-4A55-BDCB-4339F8DFE58E}"/>
            </a:ext>
          </a:extLst>
        </xdr:cNvPr>
        <xdr:cNvCxnSpPr/>
      </xdr:nvCxnSpPr>
      <xdr:spPr>
        <a:xfrm>
          <a:off x="14287500" y="13059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158404</xdr:rowOff>
    </xdr:from>
    <xdr:ext cx="405111" cy="259045"/>
    <xdr:sp macro="" textlink="">
      <xdr:nvSpPr>
        <xdr:cNvPr id="671" name="【児童館】&#10;有形固定資産減価償却率平均値テキスト">
          <a:extLst>
            <a:ext uri="{FF2B5EF4-FFF2-40B4-BE49-F238E27FC236}">
              <a16:creationId xmlns:a16="http://schemas.microsoft.com/office/drawing/2014/main" id="{0D97414C-FC07-4514-A51C-905FB21CA621}"/>
            </a:ext>
          </a:extLst>
        </xdr:cNvPr>
        <xdr:cNvSpPr txBox="1"/>
      </xdr:nvSpPr>
      <xdr:spPr>
        <a:xfrm>
          <a:off x="14414500" y="13904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8527</xdr:rowOff>
    </xdr:from>
    <xdr:to>
      <xdr:col>85</xdr:col>
      <xdr:colOff>177800</xdr:colOff>
      <xdr:row>83</xdr:row>
      <xdr:rowOff>110127</xdr:rowOff>
    </xdr:to>
    <xdr:sp macro="" textlink="">
      <xdr:nvSpPr>
        <xdr:cNvPr id="672" name="フローチャート: 判断 671">
          <a:extLst>
            <a:ext uri="{FF2B5EF4-FFF2-40B4-BE49-F238E27FC236}">
              <a16:creationId xmlns:a16="http://schemas.microsoft.com/office/drawing/2014/main" id="{67DFBBF3-0BD7-4CE4-8CA5-63D53379A09F}"/>
            </a:ext>
          </a:extLst>
        </xdr:cNvPr>
        <xdr:cNvSpPr/>
      </xdr:nvSpPr>
      <xdr:spPr>
        <a:xfrm>
          <a:off x="14325600" y="139226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673" name="フローチャート: 判断 672">
          <a:extLst>
            <a:ext uri="{FF2B5EF4-FFF2-40B4-BE49-F238E27FC236}">
              <a16:creationId xmlns:a16="http://schemas.microsoft.com/office/drawing/2014/main" id="{13033F81-8929-4548-ABBB-6E5D20C7AFC0}"/>
            </a:ext>
          </a:extLst>
        </xdr:cNvPr>
        <xdr:cNvSpPr/>
      </xdr:nvSpPr>
      <xdr:spPr>
        <a:xfrm>
          <a:off x="1357884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74" name="フローチャート: 判断 673">
          <a:extLst>
            <a:ext uri="{FF2B5EF4-FFF2-40B4-BE49-F238E27FC236}">
              <a16:creationId xmlns:a16="http://schemas.microsoft.com/office/drawing/2014/main" id="{2EF1CD68-8701-4E0E-9437-7ECEE7C3AF26}"/>
            </a:ext>
          </a:extLst>
        </xdr:cNvPr>
        <xdr:cNvSpPr/>
      </xdr:nvSpPr>
      <xdr:spPr>
        <a:xfrm>
          <a:off x="128041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75" name="フローチャート: 判断 674">
          <a:extLst>
            <a:ext uri="{FF2B5EF4-FFF2-40B4-BE49-F238E27FC236}">
              <a16:creationId xmlns:a16="http://schemas.microsoft.com/office/drawing/2014/main" id="{9B58FA36-0991-4B1A-A915-3DAF59EED3F8}"/>
            </a:ext>
          </a:extLst>
        </xdr:cNvPr>
        <xdr:cNvSpPr/>
      </xdr:nvSpPr>
      <xdr:spPr>
        <a:xfrm>
          <a:off x="12029440" y="1385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76" name="フローチャート: 判断 675">
          <a:extLst>
            <a:ext uri="{FF2B5EF4-FFF2-40B4-BE49-F238E27FC236}">
              <a16:creationId xmlns:a16="http://schemas.microsoft.com/office/drawing/2014/main" id="{154726F7-7C0B-4ABD-B9E5-9E0B7509B547}"/>
            </a:ext>
          </a:extLst>
        </xdr:cNvPr>
        <xdr:cNvSpPr/>
      </xdr:nvSpPr>
      <xdr:spPr>
        <a:xfrm>
          <a:off x="1123188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9A5656BB-84DC-48FF-AD18-411AC69465B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3D0D415B-BD33-47EA-9394-D68D01022E6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1E8EACE5-22BA-4FC0-921C-A70F06D4B84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78909978-86E2-448B-88B3-F9AE6E23979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F4F7AAE1-D97B-4395-B12D-D8E3BB19795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67311</xdr:rowOff>
    </xdr:from>
    <xdr:to>
      <xdr:col>76</xdr:col>
      <xdr:colOff>165100</xdr:colOff>
      <xdr:row>84</xdr:row>
      <xdr:rowOff>168911</xdr:rowOff>
    </xdr:to>
    <xdr:sp macro="" textlink="">
      <xdr:nvSpPr>
        <xdr:cNvPr id="682" name="楕円 681">
          <a:extLst>
            <a:ext uri="{FF2B5EF4-FFF2-40B4-BE49-F238E27FC236}">
              <a16:creationId xmlns:a16="http://schemas.microsoft.com/office/drawing/2014/main" id="{5277E5E7-2D24-42D1-AF4C-32F4159EE517}"/>
            </a:ext>
          </a:extLst>
        </xdr:cNvPr>
        <xdr:cNvSpPr/>
      </xdr:nvSpPr>
      <xdr:spPr>
        <a:xfrm>
          <a:off x="12804140" y="141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363</xdr:rowOff>
    </xdr:from>
    <xdr:to>
      <xdr:col>72</xdr:col>
      <xdr:colOff>38100</xdr:colOff>
      <xdr:row>84</xdr:row>
      <xdr:rowOff>101963</xdr:rowOff>
    </xdr:to>
    <xdr:sp macro="" textlink="">
      <xdr:nvSpPr>
        <xdr:cNvPr id="683" name="楕円 682">
          <a:extLst>
            <a:ext uri="{FF2B5EF4-FFF2-40B4-BE49-F238E27FC236}">
              <a16:creationId xmlns:a16="http://schemas.microsoft.com/office/drawing/2014/main" id="{EB8FF95F-3392-41EB-B2E1-C6DADC6C8D1D}"/>
            </a:ext>
          </a:extLst>
        </xdr:cNvPr>
        <xdr:cNvSpPr/>
      </xdr:nvSpPr>
      <xdr:spPr>
        <a:xfrm>
          <a:off x="12029440" y="140821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51163</xdr:rowOff>
    </xdr:from>
    <xdr:to>
      <xdr:col>76</xdr:col>
      <xdr:colOff>114300</xdr:colOff>
      <xdr:row>84</xdr:row>
      <xdr:rowOff>118111</xdr:rowOff>
    </xdr:to>
    <xdr:cxnSp macro="">
      <xdr:nvCxnSpPr>
        <xdr:cNvPr id="684" name="直線コネクタ 683">
          <a:extLst>
            <a:ext uri="{FF2B5EF4-FFF2-40B4-BE49-F238E27FC236}">
              <a16:creationId xmlns:a16="http://schemas.microsoft.com/office/drawing/2014/main" id="{FA4CD843-743A-40B1-8621-3884ECDF848B}"/>
            </a:ext>
          </a:extLst>
        </xdr:cNvPr>
        <xdr:cNvCxnSpPr/>
      </xdr:nvCxnSpPr>
      <xdr:spPr>
        <a:xfrm>
          <a:off x="12072620" y="14132923"/>
          <a:ext cx="78232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96701</xdr:rowOff>
    </xdr:from>
    <xdr:to>
      <xdr:col>67</xdr:col>
      <xdr:colOff>101600</xdr:colOff>
      <xdr:row>84</xdr:row>
      <xdr:rowOff>26851</xdr:rowOff>
    </xdr:to>
    <xdr:sp macro="" textlink="">
      <xdr:nvSpPr>
        <xdr:cNvPr id="685" name="楕円 684">
          <a:extLst>
            <a:ext uri="{FF2B5EF4-FFF2-40B4-BE49-F238E27FC236}">
              <a16:creationId xmlns:a16="http://schemas.microsoft.com/office/drawing/2014/main" id="{CA56BD34-EAFA-4FDD-B0FD-0ECC877F45DE}"/>
            </a:ext>
          </a:extLst>
        </xdr:cNvPr>
        <xdr:cNvSpPr/>
      </xdr:nvSpPr>
      <xdr:spPr>
        <a:xfrm>
          <a:off x="11231880" y="14010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147501</xdr:rowOff>
    </xdr:from>
    <xdr:to>
      <xdr:col>71</xdr:col>
      <xdr:colOff>177800</xdr:colOff>
      <xdr:row>84</xdr:row>
      <xdr:rowOff>51163</xdr:rowOff>
    </xdr:to>
    <xdr:cxnSp macro="">
      <xdr:nvCxnSpPr>
        <xdr:cNvPr id="686" name="直線コネクタ 685">
          <a:extLst>
            <a:ext uri="{FF2B5EF4-FFF2-40B4-BE49-F238E27FC236}">
              <a16:creationId xmlns:a16="http://schemas.microsoft.com/office/drawing/2014/main" id="{676B0EE0-6D23-440B-9B9D-FF2D3B519BB0}"/>
            </a:ext>
          </a:extLst>
        </xdr:cNvPr>
        <xdr:cNvCxnSpPr/>
      </xdr:nvCxnSpPr>
      <xdr:spPr>
        <a:xfrm>
          <a:off x="11282680" y="14061621"/>
          <a:ext cx="78994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100528</xdr:rowOff>
    </xdr:from>
    <xdr:ext cx="405111" cy="259045"/>
    <xdr:sp macro="" textlink="">
      <xdr:nvSpPr>
        <xdr:cNvPr id="687" name="n_1aveValue【児童館】&#10;有形固定資産減価償却率">
          <a:extLst>
            <a:ext uri="{FF2B5EF4-FFF2-40B4-BE49-F238E27FC236}">
              <a16:creationId xmlns:a16="http://schemas.microsoft.com/office/drawing/2014/main" id="{12DF627D-FF53-4341-9CF6-AD7C2E105F61}"/>
            </a:ext>
          </a:extLst>
        </xdr:cNvPr>
        <xdr:cNvSpPr txBox="1"/>
      </xdr:nvSpPr>
      <xdr:spPr>
        <a:xfrm>
          <a:off x="1343724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88" name="n_2aveValue【児童館】&#10;有形固定資産減価償却率">
          <a:extLst>
            <a:ext uri="{FF2B5EF4-FFF2-40B4-BE49-F238E27FC236}">
              <a16:creationId xmlns:a16="http://schemas.microsoft.com/office/drawing/2014/main" id="{35B28ED9-2314-4188-985F-1AEC2E6DBCBB}"/>
            </a:ext>
          </a:extLst>
        </xdr:cNvPr>
        <xdr:cNvSpPr txBox="1"/>
      </xdr:nvSpPr>
      <xdr:spPr>
        <a:xfrm>
          <a:off x="1267524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689" name="n_3aveValue【児童館】&#10;有形固定資産減価償却率">
          <a:extLst>
            <a:ext uri="{FF2B5EF4-FFF2-40B4-BE49-F238E27FC236}">
              <a16:creationId xmlns:a16="http://schemas.microsoft.com/office/drawing/2014/main" id="{8E4C06C6-92A3-4EB4-B34B-A9EBA2E0490E}"/>
            </a:ext>
          </a:extLst>
        </xdr:cNvPr>
        <xdr:cNvSpPr txBox="1"/>
      </xdr:nvSpPr>
      <xdr:spPr>
        <a:xfrm>
          <a:off x="119005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90" name="n_4aveValue【児童館】&#10;有形固定資産減価償却率">
          <a:extLst>
            <a:ext uri="{FF2B5EF4-FFF2-40B4-BE49-F238E27FC236}">
              <a16:creationId xmlns:a16="http://schemas.microsoft.com/office/drawing/2014/main" id="{E89C4C13-C5BD-4164-A420-545B4A253932}"/>
            </a:ext>
          </a:extLst>
        </xdr:cNvPr>
        <xdr:cNvSpPr txBox="1"/>
      </xdr:nvSpPr>
      <xdr:spPr>
        <a:xfrm>
          <a:off x="1110298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160038</xdr:rowOff>
    </xdr:from>
    <xdr:ext cx="405111" cy="259045"/>
    <xdr:sp macro="" textlink="">
      <xdr:nvSpPr>
        <xdr:cNvPr id="691" name="n_2mainValue【児童館】&#10;有形固定資産減価償却率">
          <a:extLst>
            <a:ext uri="{FF2B5EF4-FFF2-40B4-BE49-F238E27FC236}">
              <a16:creationId xmlns:a16="http://schemas.microsoft.com/office/drawing/2014/main" id="{C7AE1363-D7DC-4C5F-9270-6A5467DF7661}"/>
            </a:ext>
          </a:extLst>
        </xdr:cNvPr>
        <xdr:cNvSpPr txBox="1"/>
      </xdr:nvSpPr>
      <xdr:spPr>
        <a:xfrm>
          <a:off x="12675244" y="1424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93090</xdr:rowOff>
    </xdr:from>
    <xdr:ext cx="405111" cy="259045"/>
    <xdr:sp macro="" textlink="">
      <xdr:nvSpPr>
        <xdr:cNvPr id="692" name="n_3mainValue【児童館】&#10;有形固定資産減価償却率">
          <a:extLst>
            <a:ext uri="{FF2B5EF4-FFF2-40B4-BE49-F238E27FC236}">
              <a16:creationId xmlns:a16="http://schemas.microsoft.com/office/drawing/2014/main" id="{B8E13D96-1569-4583-B0BB-FBD423E8426E}"/>
            </a:ext>
          </a:extLst>
        </xdr:cNvPr>
        <xdr:cNvSpPr txBox="1"/>
      </xdr:nvSpPr>
      <xdr:spPr>
        <a:xfrm>
          <a:off x="119005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17978</xdr:rowOff>
    </xdr:from>
    <xdr:ext cx="405111" cy="259045"/>
    <xdr:sp macro="" textlink="">
      <xdr:nvSpPr>
        <xdr:cNvPr id="693" name="n_4mainValue【児童館】&#10;有形固定資産減価償却率">
          <a:extLst>
            <a:ext uri="{FF2B5EF4-FFF2-40B4-BE49-F238E27FC236}">
              <a16:creationId xmlns:a16="http://schemas.microsoft.com/office/drawing/2014/main" id="{3B21270F-9882-46D7-88CD-C25B64001658}"/>
            </a:ext>
          </a:extLst>
        </xdr:cNvPr>
        <xdr:cNvSpPr txBox="1"/>
      </xdr:nvSpPr>
      <xdr:spPr>
        <a:xfrm>
          <a:off x="11102984" y="140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a:extLst>
            <a:ext uri="{FF2B5EF4-FFF2-40B4-BE49-F238E27FC236}">
              <a16:creationId xmlns:a16="http://schemas.microsoft.com/office/drawing/2014/main" id="{CBEA4725-355B-4DFF-9CA1-A694AF52655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a:extLst>
            <a:ext uri="{FF2B5EF4-FFF2-40B4-BE49-F238E27FC236}">
              <a16:creationId xmlns:a16="http://schemas.microsoft.com/office/drawing/2014/main" id="{C7D20151-E459-414B-A3E1-F1502B43591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a:extLst>
            <a:ext uri="{FF2B5EF4-FFF2-40B4-BE49-F238E27FC236}">
              <a16:creationId xmlns:a16="http://schemas.microsoft.com/office/drawing/2014/main" id="{818E3872-B7E4-4AC7-8604-B615D35C9E7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a:extLst>
            <a:ext uri="{FF2B5EF4-FFF2-40B4-BE49-F238E27FC236}">
              <a16:creationId xmlns:a16="http://schemas.microsoft.com/office/drawing/2014/main" id="{CF0EE908-908A-4CD4-BB3F-959423AD984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a:extLst>
            <a:ext uri="{FF2B5EF4-FFF2-40B4-BE49-F238E27FC236}">
              <a16:creationId xmlns:a16="http://schemas.microsoft.com/office/drawing/2014/main" id="{44D204B7-1D29-4C37-950F-370E284EEC5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a:extLst>
            <a:ext uri="{FF2B5EF4-FFF2-40B4-BE49-F238E27FC236}">
              <a16:creationId xmlns:a16="http://schemas.microsoft.com/office/drawing/2014/main" id="{A728A0BF-8A16-4E03-8F78-A302F3EE8FA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a:extLst>
            <a:ext uri="{FF2B5EF4-FFF2-40B4-BE49-F238E27FC236}">
              <a16:creationId xmlns:a16="http://schemas.microsoft.com/office/drawing/2014/main" id="{1D3BA85F-8816-4346-9B01-2775B027529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a:extLst>
            <a:ext uri="{FF2B5EF4-FFF2-40B4-BE49-F238E27FC236}">
              <a16:creationId xmlns:a16="http://schemas.microsoft.com/office/drawing/2014/main" id="{ACDF0F36-4B3A-450E-AE45-EB714E44212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2" name="テキスト ボックス 701">
          <a:extLst>
            <a:ext uri="{FF2B5EF4-FFF2-40B4-BE49-F238E27FC236}">
              <a16:creationId xmlns:a16="http://schemas.microsoft.com/office/drawing/2014/main" id="{6F43366C-602B-4024-8279-07DE99E8F56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3" name="直線コネクタ 702">
          <a:extLst>
            <a:ext uri="{FF2B5EF4-FFF2-40B4-BE49-F238E27FC236}">
              <a16:creationId xmlns:a16="http://schemas.microsoft.com/office/drawing/2014/main" id="{4444E679-014F-4639-85BE-BA24BBF27FF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4" name="直線コネクタ 703">
          <a:extLst>
            <a:ext uri="{FF2B5EF4-FFF2-40B4-BE49-F238E27FC236}">
              <a16:creationId xmlns:a16="http://schemas.microsoft.com/office/drawing/2014/main" id="{5689DF47-1242-4C34-91FA-D1398D70FDE3}"/>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5" name="テキスト ボックス 704">
          <a:extLst>
            <a:ext uri="{FF2B5EF4-FFF2-40B4-BE49-F238E27FC236}">
              <a16:creationId xmlns:a16="http://schemas.microsoft.com/office/drawing/2014/main" id="{97C92DE3-93DA-47B1-B63A-E19265E3F71C}"/>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6" name="直線コネクタ 705">
          <a:extLst>
            <a:ext uri="{FF2B5EF4-FFF2-40B4-BE49-F238E27FC236}">
              <a16:creationId xmlns:a16="http://schemas.microsoft.com/office/drawing/2014/main" id="{C85964EB-6A2B-4FF0-819D-D995D55DEB6E}"/>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7" name="テキスト ボックス 706">
          <a:extLst>
            <a:ext uri="{FF2B5EF4-FFF2-40B4-BE49-F238E27FC236}">
              <a16:creationId xmlns:a16="http://schemas.microsoft.com/office/drawing/2014/main" id="{88CEE8B6-A5C5-4858-ADCD-460E99989C8B}"/>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8" name="直線コネクタ 707">
          <a:extLst>
            <a:ext uri="{FF2B5EF4-FFF2-40B4-BE49-F238E27FC236}">
              <a16:creationId xmlns:a16="http://schemas.microsoft.com/office/drawing/2014/main" id="{84660457-DDDD-47F4-8243-8B336CBCCA38}"/>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9" name="テキスト ボックス 708">
          <a:extLst>
            <a:ext uri="{FF2B5EF4-FFF2-40B4-BE49-F238E27FC236}">
              <a16:creationId xmlns:a16="http://schemas.microsoft.com/office/drawing/2014/main" id="{7A614339-3903-47DF-985D-643BE4941FB6}"/>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10" name="直線コネクタ 709">
          <a:extLst>
            <a:ext uri="{FF2B5EF4-FFF2-40B4-BE49-F238E27FC236}">
              <a16:creationId xmlns:a16="http://schemas.microsoft.com/office/drawing/2014/main" id="{771F61B5-398C-45A4-918E-6344C2235A38}"/>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11" name="テキスト ボックス 710">
          <a:extLst>
            <a:ext uri="{FF2B5EF4-FFF2-40B4-BE49-F238E27FC236}">
              <a16:creationId xmlns:a16="http://schemas.microsoft.com/office/drawing/2014/main" id="{211259E8-26F1-4DC8-8CEC-29079C32E0F7}"/>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12" name="直線コネクタ 711">
          <a:extLst>
            <a:ext uri="{FF2B5EF4-FFF2-40B4-BE49-F238E27FC236}">
              <a16:creationId xmlns:a16="http://schemas.microsoft.com/office/drawing/2014/main" id="{B792EB43-6043-40F6-AE20-ED2289168321}"/>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3" name="テキスト ボックス 712">
          <a:extLst>
            <a:ext uri="{FF2B5EF4-FFF2-40B4-BE49-F238E27FC236}">
              <a16:creationId xmlns:a16="http://schemas.microsoft.com/office/drawing/2014/main" id="{54857080-3CBB-4FAC-82C1-4CF25E39F096}"/>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4" name="直線コネクタ 713">
          <a:extLst>
            <a:ext uri="{FF2B5EF4-FFF2-40B4-BE49-F238E27FC236}">
              <a16:creationId xmlns:a16="http://schemas.microsoft.com/office/drawing/2014/main" id="{28AF631B-205B-4FA6-B422-D01D3F2A86B3}"/>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5" name="テキスト ボックス 714">
          <a:extLst>
            <a:ext uri="{FF2B5EF4-FFF2-40B4-BE49-F238E27FC236}">
              <a16:creationId xmlns:a16="http://schemas.microsoft.com/office/drawing/2014/main" id="{9D766E1D-D5A4-46F5-A5A6-334368801C25}"/>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6" name="直線コネクタ 715">
          <a:extLst>
            <a:ext uri="{FF2B5EF4-FFF2-40B4-BE49-F238E27FC236}">
              <a16:creationId xmlns:a16="http://schemas.microsoft.com/office/drawing/2014/main" id="{058F5F55-7719-4D1B-B531-AE8B7C99FF1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7" name="テキスト ボックス 716">
          <a:extLst>
            <a:ext uri="{FF2B5EF4-FFF2-40B4-BE49-F238E27FC236}">
              <a16:creationId xmlns:a16="http://schemas.microsoft.com/office/drawing/2014/main" id="{A746A577-7469-4AAB-8498-6CCC1DFC52D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8" name="【児童館】&#10;一人当たり面積グラフ枠">
          <a:extLst>
            <a:ext uri="{FF2B5EF4-FFF2-40B4-BE49-F238E27FC236}">
              <a16:creationId xmlns:a16="http://schemas.microsoft.com/office/drawing/2014/main" id="{A1D1BB13-96E2-4EE3-A8B2-9D4D9B3DEA2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87086</xdr:rowOff>
    </xdr:to>
    <xdr:cxnSp macro="">
      <xdr:nvCxnSpPr>
        <xdr:cNvPr id="719" name="直線コネクタ 718">
          <a:extLst>
            <a:ext uri="{FF2B5EF4-FFF2-40B4-BE49-F238E27FC236}">
              <a16:creationId xmlns:a16="http://schemas.microsoft.com/office/drawing/2014/main" id="{FA172408-CD59-47D8-BC28-2EA03296ADAD}"/>
            </a:ext>
          </a:extLst>
        </xdr:cNvPr>
        <xdr:cNvCxnSpPr/>
      </xdr:nvCxnSpPr>
      <xdr:spPr>
        <a:xfrm flipV="1">
          <a:off x="19509104" y="13003530"/>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20" name="【児童館】&#10;一人当たり面積最小値テキスト">
          <a:extLst>
            <a:ext uri="{FF2B5EF4-FFF2-40B4-BE49-F238E27FC236}">
              <a16:creationId xmlns:a16="http://schemas.microsoft.com/office/drawing/2014/main" id="{2C7C6055-734B-4282-BC10-7DFACCD0D7A8}"/>
            </a:ext>
          </a:extLst>
        </xdr:cNvPr>
        <xdr:cNvSpPr txBox="1"/>
      </xdr:nvSpPr>
      <xdr:spPr>
        <a:xfrm>
          <a:off x="19547840"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21" name="直線コネクタ 720">
          <a:extLst>
            <a:ext uri="{FF2B5EF4-FFF2-40B4-BE49-F238E27FC236}">
              <a16:creationId xmlns:a16="http://schemas.microsoft.com/office/drawing/2014/main" id="{37ECC2FB-7E95-417D-9667-1108D30540A7}"/>
            </a:ext>
          </a:extLst>
        </xdr:cNvPr>
        <xdr:cNvCxnSpPr/>
      </xdr:nvCxnSpPr>
      <xdr:spPr>
        <a:xfrm>
          <a:off x="19443700" y="145041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22" name="【児童館】&#10;一人当たり面積最大値テキスト">
          <a:extLst>
            <a:ext uri="{FF2B5EF4-FFF2-40B4-BE49-F238E27FC236}">
              <a16:creationId xmlns:a16="http://schemas.microsoft.com/office/drawing/2014/main" id="{2AE10CB8-2B8D-48FD-83AA-A5B93AC9277F}"/>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23" name="直線コネクタ 722">
          <a:extLst>
            <a:ext uri="{FF2B5EF4-FFF2-40B4-BE49-F238E27FC236}">
              <a16:creationId xmlns:a16="http://schemas.microsoft.com/office/drawing/2014/main" id="{32EA8615-378F-4773-B01F-39E20E23D148}"/>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24" name="【児童館】&#10;一人当たり面積平均値テキスト">
          <a:extLst>
            <a:ext uri="{FF2B5EF4-FFF2-40B4-BE49-F238E27FC236}">
              <a16:creationId xmlns:a16="http://schemas.microsoft.com/office/drawing/2014/main" id="{F60C3EE7-D052-44DC-AEA1-C9EB7C0571E2}"/>
            </a:ext>
          </a:extLst>
        </xdr:cNvPr>
        <xdr:cNvSpPr txBox="1"/>
      </xdr:nvSpPr>
      <xdr:spPr>
        <a:xfrm>
          <a:off x="1954784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25" name="フローチャート: 判断 724">
          <a:extLst>
            <a:ext uri="{FF2B5EF4-FFF2-40B4-BE49-F238E27FC236}">
              <a16:creationId xmlns:a16="http://schemas.microsoft.com/office/drawing/2014/main" id="{0FA8D732-B5F9-4CFD-A58B-752AA53D16F4}"/>
            </a:ext>
          </a:extLst>
        </xdr:cNvPr>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26" name="フローチャート: 判断 725">
          <a:extLst>
            <a:ext uri="{FF2B5EF4-FFF2-40B4-BE49-F238E27FC236}">
              <a16:creationId xmlns:a16="http://schemas.microsoft.com/office/drawing/2014/main" id="{8BE60ED1-DC85-4D6A-9EDF-EB985879B36A}"/>
            </a:ext>
          </a:extLst>
        </xdr:cNvPr>
        <xdr:cNvSpPr/>
      </xdr:nvSpPr>
      <xdr:spPr>
        <a:xfrm>
          <a:off x="18735040" y="140238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27" name="フローチャート: 判断 726">
          <a:extLst>
            <a:ext uri="{FF2B5EF4-FFF2-40B4-BE49-F238E27FC236}">
              <a16:creationId xmlns:a16="http://schemas.microsoft.com/office/drawing/2014/main" id="{4A585B6C-29A4-4FDF-8E28-327447490ABB}"/>
            </a:ext>
          </a:extLst>
        </xdr:cNvPr>
        <xdr:cNvSpPr/>
      </xdr:nvSpPr>
      <xdr:spPr>
        <a:xfrm>
          <a:off x="17937480" y="140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28" name="フローチャート: 判断 727">
          <a:extLst>
            <a:ext uri="{FF2B5EF4-FFF2-40B4-BE49-F238E27FC236}">
              <a16:creationId xmlns:a16="http://schemas.microsoft.com/office/drawing/2014/main" id="{53DB9615-6A84-41EA-B803-40C5CAB324F0}"/>
            </a:ext>
          </a:extLst>
        </xdr:cNvPr>
        <xdr:cNvSpPr/>
      </xdr:nvSpPr>
      <xdr:spPr>
        <a:xfrm>
          <a:off x="17162780" y="14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29" name="フローチャート: 判断 728">
          <a:extLst>
            <a:ext uri="{FF2B5EF4-FFF2-40B4-BE49-F238E27FC236}">
              <a16:creationId xmlns:a16="http://schemas.microsoft.com/office/drawing/2014/main" id="{880EFBB6-671F-4B22-B03D-3DBE23CAFCC1}"/>
            </a:ext>
          </a:extLst>
        </xdr:cNvPr>
        <xdr:cNvSpPr/>
      </xdr:nvSpPr>
      <xdr:spPr>
        <a:xfrm>
          <a:off x="16388080" y="141017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E1794176-CA09-4F80-9D95-F0B0EC593144}"/>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C54BC77C-CD48-4650-BF6F-BF7CA8D1E2B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42659BA2-7925-4073-A0AF-DD01AB96769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9CACA2B7-A1E4-48B9-8F8B-A5E272A22B8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CF307BAB-9675-4EDA-BFCA-1D8192BAC91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109764</xdr:rowOff>
    </xdr:from>
    <xdr:to>
      <xdr:col>107</xdr:col>
      <xdr:colOff>101600</xdr:colOff>
      <xdr:row>86</xdr:row>
      <xdr:rowOff>39914</xdr:rowOff>
    </xdr:to>
    <xdr:sp macro="" textlink="">
      <xdr:nvSpPr>
        <xdr:cNvPr id="735" name="楕円 734">
          <a:extLst>
            <a:ext uri="{FF2B5EF4-FFF2-40B4-BE49-F238E27FC236}">
              <a16:creationId xmlns:a16="http://schemas.microsoft.com/office/drawing/2014/main" id="{0476847E-D2B2-4485-8FF9-A90AC879611A}"/>
            </a:ext>
          </a:extLst>
        </xdr:cNvPr>
        <xdr:cNvSpPr/>
      </xdr:nvSpPr>
      <xdr:spPr>
        <a:xfrm>
          <a:off x="17937480" y="1435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109764</xdr:rowOff>
    </xdr:from>
    <xdr:to>
      <xdr:col>102</xdr:col>
      <xdr:colOff>165100</xdr:colOff>
      <xdr:row>86</xdr:row>
      <xdr:rowOff>39914</xdr:rowOff>
    </xdr:to>
    <xdr:sp macro="" textlink="">
      <xdr:nvSpPr>
        <xdr:cNvPr id="736" name="楕円 735">
          <a:extLst>
            <a:ext uri="{FF2B5EF4-FFF2-40B4-BE49-F238E27FC236}">
              <a16:creationId xmlns:a16="http://schemas.microsoft.com/office/drawing/2014/main" id="{016D2741-3399-4355-B5F6-EC5D9B3FA511}"/>
            </a:ext>
          </a:extLst>
        </xdr:cNvPr>
        <xdr:cNvSpPr/>
      </xdr:nvSpPr>
      <xdr:spPr>
        <a:xfrm>
          <a:off x="17162780" y="1435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160564</xdr:rowOff>
    </xdr:from>
    <xdr:to>
      <xdr:col>107</xdr:col>
      <xdr:colOff>50800</xdr:colOff>
      <xdr:row>85</xdr:row>
      <xdr:rowOff>160564</xdr:rowOff>
    </xdr:to>
    <xdr:cxnSp macro="">
      <xdr:nvCxnSpPr>
        <xdr:cNvPr id="737" name="直線コネクタ 736">
          <a:extLst>
            <a:ext uri="{FF2B5EF4-FFF2-40B4-BE49-F238E27FC236}">
              <a16:creationId xmlns:a16="http://schemas.microsoft.com/office/drawing/2014/main" id="{D1CB031C-D9D6-4F32-AC84-4F2280ACB56B}"/>
            </a:ext>
          </a:extLst>
        </xdr:cNvPr>
        <xdr:cNvCxnSpPr/>
      </xdr:nvCxnSpPr>
      <xdr:spPr>
        <a:xfrm>
          <a:off x="17213580" y="144099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109764</xdr:rowOff>
    </xdr:from>
    <xdr:to>
      <xdr:col>98</xdr:col>
      <xdr:colOff>38100</xdr:colOff>
      <xdr:row>86</xdr:row>
      <xdr:rowOff>39914</xdr:rowOff>
    </xdr:to>
    <xdr:sp macro="" textlink="">
      <xdr:nvSpPr>
        <xdr:cNvPr id="738" name="楕円 737">
          <a:extLst>
            <a:ext uri="{FF2B5EF4-FFF2-40B4-BE49-F238E27FC236}">
              <a16:creationId xmlns:a16="http://schemas.microsoft.com/office/drawing/2014/main" id="{0B6771BF-5E4B-4DB8-A3DE-9C42B28B579B}"/>
            </a:ext>
          </a:extLst>
        </xdr:cNvPr>
        <xdr:cNvSpPr/>
      </xdr:nvSpPr>
      <xdr:spPr>
        <a:xfrm>
          <a:off x="16388080" y="143591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160564</xdr:rowOff>
    </xdr:from>
    <xdr:to>
      <xdr:col>102</xdr:col>
      <xdr:colOff>114300</xdr:colOff>
      <xdr:row>85</xdr:row>
      <xdr:rowOff>160564</xdr:rowOff>
    </xdr:to>
    <xdr:cxnSp macro="">
      <xdr:nvCxnSpPr>
        <xdr:cNvPr id="739" name="直線コネクタ 738">
          <a:extLst>
            <a:ext uri="{FF2B5EF4-FFF2-40B4-BE49-F238E27FC236}">
              <a16:creationId xmlns:a16="http://schemas.microsoft.com/office/drawing/2014/main" id="{3457A81C-1061-4A90-A40E-5835AB084189}"/>
            </a:ext>
          </a:extLst>
        </xdr:cNvPr>
        <xdr:cNvCxnSpPr/>
      </xdr:nvCxnSpPr>
      <xdr:spPr>
        <a:xfrm>
          <a:off x="16431260" y="1440996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40" name="n_1aveValue【児童館】&#10;一人当たり面積">
          <a:extLst>
            <a:ext uri="{FF2B5EF4-FFF2-40B4-BE49-F238E27FC236}">
              <a16:creationId xmlns:a16="http://schemas.microsoft.com/office/drawing/2014/main" id="{5417BF1D-D058-4D60-99B6-95553F66CA8D}"/>
            </a:ext>
          </a:extLst>
        </xdr:cNvPr>
        <xdr:cNvSpPr txBox="1"/>
      </xdr:nvSpPr>
      <xdr:spPr>
        <a:xfrm>
          <a:off x="18561127" y="1380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41" name="n_2aveValue【児童館】&#10;一人当たり面積">
          <a:extLst>
            <a:ext uri="{FF2B5EF4-FFF2-40B4-BE49-F238E27FC236}">
              <a16:creationId xmlns:a16="http://schemas.microsoft.com/office/drawing/2014/main" id="{12E40175-69E6-48CA-8AC1-3B73B10B95D8}"/>
            </a:ext>
          </a:extLst>
        </xdr:cNvPr>
        <xdr:cNvSpPr txBox="1"/>
      </xdr:nvSpPr>
      <xdr:spPr>
        <a:xfrm>
          <a:off x="17776267" y="1386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42" name="n_3aveValue【児童館】&#10;一人当たり面積">
          <a:extLst>
            <a:ext uri="{FF2B5EF4-FFF2-40B4-BE49-F238E27FC236}">
              <a16:creationId xmlns:a16="http://schemas.microsoft.com/office/drawing/2014/main" id="{A547C305-63F7-4F01-BE02-D982D3393970}"/>
            </a:ext>
          </a:extLst>
        </xdr:cNvPr>
        <xdr:cNvSpPr txBox="1"/>
      </xdr:nvSpPr>
      <xdr:spPr>
        <a:xfrm>
          <a:off x="170015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743" name="n_4aveValue【児童館】&#10;一人当たり面積">
          <a:extLst>
            <a:ext uri="{FF2B5EF4-FFF2-40B4-BE49-F238E27FC236}">
              <a16:creationId xmlns:a16="http://schemas.microsoft.com/office/drawing/2014/main" id="{EC64EEEA-BDB8-4ED7-A494-BD6EE8C56A49}"/>
            </a:ext>
          </a:extLst>
        </xdr:cNvPr>
        <xdr:cNvSpPr txBox="1"/>
      </xdr:nvSpPr>
      <xdr:spPr>
        <a:xfrm>
          <a:off x="16226867" y="1388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31041</xdr:rowOff>
    </xdr:from>
    <xdr:ext cx="469744" cy="259045"/>
    <xdr:sp macro="" textlink="">
      <xdr:nvSpPr>
        <xdr:cNvPr id="744" name="n_2mainValue【児童館】&#10;一人当たり面積">
          <a:extLst>
            <a:ext uri="{FF2B5EF4-FFF2-40B4-BE49-F238E27FC236}">
              <a16:creationId xmlns:a16="http://schemas.microsoft.com/office/drawing/2014/main" id="{A010FCB4-0F9B-45EF-976D-3B93F28612F1}"/>
            </a:ext>
          </a:extLst>
        </xdr:cNvPr>
        <xdr:cNvSpPr txBox="1"/>
      </xdr:nvSpPr>
      <xdr:spPr>
        <a:xfrm>
          <a:off x="1777626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31041</xdr:rowOff>
    </xdr:from>
    <xdr:ext cx="469744" cy="259045"/>
    <xdr:sp macro="" textlink="">
      <xdr:nvSpPr>
        <xdr:cNvPr id="745" name="n_3mainValue【児童館】&#10;一人当たり面積">
          <a:extLst>
            <a:ext uri="{FF2B5EF4-FFF2-40B4-BE49-F238E27FC236}">
              <a16:creationId xmlns:a16="http://schemas.microsoft.com/office/drawing/2014/main" id="{553CF98D-172E-4D68-A22A-BCA297074B74}"/>
            </a:ext>
          </a:extLst>
        </xdr:cNvPr>
        <xdr:cNvSpPr txBox="1"/>
      </xdr:nvSpPr>
      <xdr:spPr>
        <a:xfrm>
          <a:off x="1700156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31041</xdr:rowOff>
    </xdr:from>
    <xdr:ext cx="469744" cy="259045"/>
    <xdr:sp macro="" textlink="">
      <xdr:nvSpPr>
        <xdr:cNvPr id="746" name="n_4mainValue【児童館】&#10;一人当たり面積">
          <a:extLst>
            <a:ext uri="{FF2B5EF4-FFF2-40B4-BE49-F238E27FC236}">
              <a16:creationId xmlns:a16="http://schemas.microsoft.com/office/drawing/2014/main" id="{C2972D5D-7D03-4EEB-89D6-9D3A959043BE}"/>
            </a:ext>
          </a:extLst>
        </xdr:cNvPr>
        <xdr:cNvSpPr txBox="1"/>
      </xdr:nvSpPr>
      <xdr:spPr>
        <a:xfrm>
          <a:off x="16226867" y="1444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9910707F-BBCE-4FCA-8147-DFDA53756E1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59C716DD-0329-4828-82A6-BB6B3FEF277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5F5FE60F-843C-4201-8D70-A5DE7573C52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8D74033D-9734-455E-BCE8-B8D8BBE0A65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FA5076BA-3C24-46DC-BDAB-D827701D326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F73561BE-AEA3-4FBE-A566-4D9C3D781A8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638FCB03-CAB8-4CD0-87D9-67C2406A495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265013CE-AF2A-4869-9366-E7B185877DC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D316EE48-C5C9-4F69-8062-E432203F1E7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01D8F0B5-801D-4714-A808-E222179FBE9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684D9F8F-864B-478F-B08D-A4D75658C58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8" name="直線コネクタ 757">
          <a:extLst>
            <a:ext uri="{FF2B5EF4-FFF2-40B4-BE49-F238E27FC236}">
              <a16:creationId xmlns:a16="http://schemas.microsoft.com/office/drawing/2014/main" id="{EE611A2E-902A-4DC2-A655-567706142157}"/>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9" name="テキスト ボックス 758">
          <a:extLst>
            <a:ext uri="{FF2B5EF4-FFF2-40B4-BE49-F238E27FC236}">
              <a16:creationId xmlns:a16="http://schemas.microsoft.com/office/drawing/2014/main" id="{03A633FF-332F-4976-9FC7-296D49F350E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0" name="直線コネクタ 759">
          <a:extLst>
            <a:ext uri="{FF2B5EF4-FFF2-40B4-BE49-F238E27FC236}">
              <a16:creationId xmlns:a16="http://schemas.microsoft.com/office/drawing/2014/main" id="{F67924D8-F5CF-4CD9-AE88-7D7A782C85E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1" name="テキスト ボックス 760">
          <a:extLst>
            <a:ext uri="{FF2B5EF4-FFF2-40B4-BE49-F238E27FC236}">
              <a16:creationId xmlns:a16="http://schemas.microsoft.com/office/drawing/2014/main" id="{DA31F1E8-C503-47A0-A50E-E9BA3750B8A4}"/>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2" name="直線コネクタ 761">
          <a:extLst>
            <a:ext uri="{FF2B5EF4-FFF2-40B4-BE49-F238E27FC236}">
              <a16:creationId xmlns:a16="http://schemas.microsoft.com/office/drawing/2014/main" id="{52833D59-92B3-49CF-AEF3-040A4282247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3" name="テキスト ボックス 762">
          <a:extLst>
            <a:ext uri="{FF2B5EF4-FFF2-40B4-BE49-F238E27FC236}">
              <a16:creationId xmlns:a16="http://schemas.microsoft.com/office/drawing/2014/main" id="{53C3FCB6-9C48-4DD6-B0AC-F246C39FD6E5}"/>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4" name="直線コネクタ 763">
          <a:extLst>
            <a:ext uri="{FF2B5EF4-FFF2-40B4-BE49-F238E27FC236}">
              <a16:creationId xmlns:a16="http://schemas.microsoft.com/office/drawing/2014/main" id="{080E4629-CAE8-42FC-BBEF-AE1880E6CCE6}"/>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5" name="テキスト ボックス 764">
          <a:extLst>
            <a:ext uri="{FF2B5EF4-FFF2-40B4-BE49-F238E27FC236}">
              <a16:creationId xmlns:a16="http://schemas.microsoft.com/office/drawing/2014/main" id="{9B19EBB7-A448-4695-BD52-3A2C8BB34E25}"/>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6" name="直線コネクタ 765">
          <a:extLst>
            <a:ext uri="{FF2B5EF4-FFF2-40B4-BE49-F238E27FC236}">
              <a16:creationId xmlns:a16="http://schemas.microsoft.com/office/drawing/2014/main" id="{C61DEFD9-5818-486B-8F3C-93AEA4A61DFC}"/>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7" name="テキスト ボックス 766">
          <a:extLst>
            <a:ext uri="{FF2B5EF4-FFF2-40B4-BE49-F238E27FC236}">
              <a16:creationId xmlns:a16="http://schemas.microsoft.com/office/drawing/2014/main" id="{BEBF09ED-8FB7-4079-9B1C-BFD6E86E24AD}"/>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DBC16C71-3D4B-4A29-BD9B-59911139A9E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9" name="テキスト ボックス 768">
          <a:extLst>
            <a:ext uri="{FF2B5EF4-FFF2-40B4-BE49-F238E27FC236}">
              <a16:creationId xmlns:a16="http://schemas.microsoft.com/office/drawing/2014/main" id="{C514BECE-C992-441A-93CD-B56817394ED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a:extLst>
            <a:ext uri="{FF2B5EF4-FFF2-40B4-BE49-F238E27FC236}">
              <a16:creationId xmlns:a16="http://schemas.microsoft.com/office/drawing/2014/main" id="{C8462EA1-3D7B-4FB1-974D-826F5368411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108</xdr:row>
      <xdr:rowOff>53339</xdr:rowOff>
    </xdr:to>
    <xdr:cxnSp macro="">
      <xdr:nvCxnSpPr>
        <xdr:cNvPr id="771" name="直線コネクタ 770">
          <a:extLst>
            <a:ext uri="{FF2B5EF4-FFF2-40B4-BE49-F238E27FC236}">
              <a16:creationId xmlns:a16="http://schemas.microsoft.com/office/drawing/2014/main" id="{E3EA9AC0-40A4-44FB-A5E9-162AD213A80D}"/>
            </a:ext>
          </a:extLst>
        </xdr:cNvPr>
        <xdr:cNvCxnSpPr/>
      </xdr:nvCxnSpPr>
      <xdr:spPr>
        <a:xfrm flipV="1">
          <a:off x="14375764" y="16678274"/>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405111" cy="259045"/>
    <xdr:sp macro="" textlink="">
      <xdr:nvSpPr>
        <xdr:cNvPr id="772" name="【公民館】&#10;有形固定資産減価償却率最小値テキスト">
          <a:extLst>
            <a:ext uri="{FF2B5EF4-FFF2-40B4-BE49-F238E27FC236}">
              <a16:creationId xmlns:a16="http://schemas.microsoft.com/office/drawing/2014/main" id="{A2A6B389-35C1-444B-97BE-EB117800A606}"/>
            </a:ext>
          </a:extLst>
        </xdr:cNvPr>
        <xdr:cNvSpPr txBox="1"/>
      </xdr:nvSpPr>
      <xdr:spPr>
        <a:xfrm>
          <a:off x="14414500" y="18162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773" name="直線コネクタ 772">
          <a:extLst>
            <a:ext uri="{FF2B5EF4-FFF2-40B4-BE49-F238E27FC236}">
              <a16:creationId xmlns:a16="http://schemas.microsoft.com/office/drawing/2014/main" id="{A0682AEA-7024-4891-B44E-797D5FD9284F}"/>
            </a:ext>
          </a:extLst>
        </xdr:cNvPr>
        <xdr:cNvCxnSpPr/>
      </xdr:nvCxnSpPr>
      <xdr:spPr>
        <a:xfrm>
          <a:off x="142875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774" name="【公民館】&#10;有形固定資産減価償却率最大値テキスト">
          <a:extLst>
            <a:ext uri="{FF2B5EF4-FFF2-40B4-BE49-F238E27FC236}">
              <a16:creationId xmlns:a16="http://schemas.microsoft.com/office/drawing/2014/main" id="{63791542-7C2D-4420-B09B-7B8EE2A9A95C}"/>
            </a:ext>
          </a:extLst>
        </xdr:cNvPr>
        <xdr:cNvSpPr txBox="1"/>
      </xdr:nvSpPr>
      <xdr:spPr>
        <a:xfrm>
          <a:off x="14414500" y="1645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775" name="直線コネクタ 774">
          <a:extLst>
            <a:ext uri="{FF2B5EF4-FFF2-40B4-BE49-F238E27FC236}">
              <a16:creationId xmlns:a16="http://schemas.microsoft.com/office/drawing/2014/main" id="{80A519EB-F06D-435A-82F8-5C74007A4E32}"/>
            </a:ext>
          </a:extLst>
        </xdr:cNvPr>
        <xdr:cNvCxnSpPr/>
      </xdr:nvCxnSpPr>
      <xdr:spPr>
        <a:xfrm>
          <a:off x="14287500" y="16678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51452</xdr:rowOff>
    </xdr:from>
    <xdr:ext cx="405111" cy="259045"/>
    <xdr:sp macro="" textlink="">
      <xdr:nvSpPr>
        <xdr:cNvPr id="776" name="【公民館】&#10;有形固定資産減価償却率平均値テキスト">
          <a:extLst>
            <a:ext uri="{FF2B5EF4-FFF2-40B4-BE49-F238E27FC236}">
              <a16:creationId xmlns:a16="http://schemas.microsoft.com/office/drawing/2014/main" id="{26371BEF-2928-4494-9149-C0FC1ED01A93}"/>
            </a:ext>
          </a:extLst>
        </xdr:cNvPr>
        <xdr:cNvSpPr txBox="1"/>
      </xdr:nvSpPr>
      <xdr:spPr>
        <a:xfrm>
          <a:off x="14414500" y="17486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73025</xdr:rowOff>
    </xdr:from>
    <xdr:to>
      <xdr:col>85</xdr:col>
      <xdr:colOff>177800</xdr:colOff>
      <xdr:row>105</xdr:row>
      <xdr:rowOff>3175</xdr:rowOff>
    </xdr:to>
    <xdr:sp macro="" textlink="">
      <xdr:nvSpPr>
        <xdr:cNvPr id="777" name="フローチャート: 判断 776">
          <a:extLst>
            <a:ext uri="{FF2B5EF4-FFF2-40B4-BE49-F238E27FC236}">
              <a16:creationId xmlns:a16="http://schemas.microsoft.com/office/drawing/2014/main" id="{D0F79D62-40C9-424A-8078-701AF14669E0}"/>
            </a:ext>
          </a:extLst>
        </xdr:cNvPr>
        <xdr:cNvSpPr/>
      </xdr:nvSpPr>
      <xdr:spPr>
        <a:xfrm>
          <a:off x="14325600" y="175075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778" name="フローチャート: 判断 777">
          <a:extLst>
            <a:ext uri="{FF2B5EF4-FFF2-40B4-BE49-F238E27FC236}">
              <a16:creationId xmlns:a16="http://schemas.microsoft.com/office/drawing/2014/main" id="{44714A2C-25BF-40CC-AE50-A9A35163BE57}"/>
            </a:ext>
          </a:extLst>
        </xdr:cNvPr>
        <xdr:cNvSpPr/>
      </xdr:nvSpPr>
      <xdr:spPr>
        <a:xfrm>
          <a:off x="13578840" y="174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79" name="フローチャート: 判断 778">
          <a:extLst>
            <a:ext uri="{FF2B5EF4-FFF2-40B4-BE49-F238E27FC236}">
              <a16:creationId xmlns:a16="http://schemas.microsoft.com/office/drawing/2014/main" id="{F6CE88C8-B534-4553-AA90-8E068F111044}"/>
            </a:ext>
          </a:extLst>
        </xdr:cNvPr>
        <xdr:cNvSpPr/>
      </xdr:nvSpPr>
      <xdr:spPr>
        <a:xfrm>
          <a:off x="1280414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80" name="フローチャート: 判断 779">
          <a:extLst>
            <a:ext uri="{FF2B5EF4-FFF2-40B4-BE49-F238E27FC236}">
              <a16:creationId xmlns:a16="http://schemas.microsoft.com/office/drawing/2014/main" id="{24710F84-FF4E-4B06-AD9C-F465DFACB325}"/>
            </a:ext>
          </a:extLst>
        </xdr:cNvPr>
        <xdr:cNvSpPr/>
      </xdr:nvSpPr>
      <xdr:spPr>
        <a:xfrm>
          <a:off x="12029440" y="17437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81" name="フローチャート: 判断 780">
          <a:extLst>
            <a:ext uri="{FF2B5EF4-FFF2-40B4-BE49-F238E27FC236}">
              <a16:creationId xmlns:a16="http://schemas.microsoft.com/office/drawing/2014/main" id="{913E84EE-5975-4FDA-A940-0143A01B926C}"/>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B916FA8-08DE-4BDF-A690-EDC269F79D1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90C9A5CA-8109-46B0-AB62-7F9C36DD16A8}"/>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26B34647-96D5-4BC6-9323-F000ED2A174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BC92849D-EE2E-4137-A7CE-65B0C1A30FD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15A111B-C7B0-467F-9B0B-DAE66E4AF94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40639</xdr:rowOff>
    </xdr:from>
    <xdr:to>
      <xdr:col>76</xdr:col>
      <xdr:colOff>165100</xdr:colOff>
      <xdr:row>105</xdr:row>
      <xdr:rowOff>142239</xdr:rowOff>
    </xdr:to>
    <xdr:sp macro="" textlink="">
      <xdr:nvSpPr>
        <xdr:cNvPr id="787" name="楕円 786">
          <a:extLst>
            <a:ext uri="{FF2B5EF4-FFF2-40B4-BE49-F238E27FC236}">
              <a16:creationId xmlns:a16="http://schemas.microsoft.com/office/drawing/2014/main" id="{DD9C5DF7-AC8E-40A0-B72F-8B3AF5949382}"/>
            </a:ext>
          </a:extLst>
        </xdr:cNvPr>
        <xdr:cNvSpPr/>
      </xdr:nvSpPr>
      <xdr:spPr>
        <a:xfrm>
          <a:off x="1280414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2539</xdr:rowOff>
    </xdr:from>
    <xdr:to>
      <xdr:col>72</xdr:col>
      <xdr:colOff>38100</xdr:colOff>
      <xdr:row>105</xdr:row>
      <xdr:rowOff>104139</xdr:rowOff>
    </xdr:to>
    <xdr:sp macro="" textlink="">
      <xdr:nvSpPr>
        <xdr:cNvPr id="788" name="楕円 787">
          <a:extLst>
            <a:ext uri="{FF2B5EF4-FFF2-40B4-BE49-F238E27FC236}">
              <a16:creationId xmlns:a16="http://schemas.microsoft.com/office/drawing/2014/main" id="{368E424A-3331-4783-BC10-332333834A6A}"/>
            </a:ext>
          </a:extLst>
        </xdr:cNvPr>
        <xdr:cNvSpPr/>
      </xdr:nvSpPr>
      <xdr:spPr>
        <a:xfrm>
          <a:off x="12029440" y="176047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53339</xdr:rowOff>
    </xdr:from>
    <xdr:to>
      <xdr:col>76</xdr:col>
      <xdr:colOff>114300</xdr:colOff>
      <xdr:row>105</xdr:row>
      <xdr:rowOff>91439</xdr:rowOff>
    </xdr:to>
    <xdr:cxnSp macro="">
      <xdr:nvCxnSpPr>
        <xdr:cNvPr id="789" name="直線コネクタ 788">
          <a:extLst>
            <a:ext uri="{FF2B5EF4-FFF2-40B4-BE49-F238E27FC236}">
              <a16:creationId xmlns:a16="http://schemas.microsoft.com/office/drawing/2014/main" id="{9FF1A645-79E5-4CD2-AD39-E2289AC4BBE9}"/>
            </a:ext>
          </a:extLst>
        </xdr:cNvPr>
        <xdr:cNvCxnSpPr/>
      </xdr:nvCxnSpPr>
      <xdr:spPr>
        <a:xfrm>
          <a:off x="12072620" y="17655539"/>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2539</xdr:rowOff>
    </xdr:from>
    <xdr:to>
      <xdr:col>67</xdr:col>
      <xdr:colOff>101600</xdr:colOff>
      <xdr:row>105</xdr:row>
      <xdr:rowOff>104139</xdr:rowOff>
    </xdr:to>
    <xdr:sp macro="" textlink="">
      <xdr:nvSpPr>
        <xdr:cNvPr id="790" name="楕円 789">
          <a:extLst>
            <a:ext uri="{FF2B5EF4-FFF2-40B4-BE49-F238E27FC236}">
              <a16:creationId xmlns:a16="http://schemas.microsoft.com/office/drawing/2014/main" id="{29AD7D64-6D69-47A1-B9D1-AFB51A5424A0}"/>
            </a:ext>
          </a:extLst>
        </xdr:cNvPr>
        <xdr:cNvSpPr/>
      </xdr:nvSpPr>
      <xdr:spPr>
        <a:xfrm>
          <a:off x="1123188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53339</xdr:rowOff>
    </xdr:from>
    <xdr:to>
      <xdr:col>71</xdr:col>
      <xdr:colOff>177800</xdr:colOff>
      <xdr:row>105</xdr:row>
      <xdr:rowOff>53339</xdr:rowOff>
    </xdr:to>
    <xdr:cxnSp macro="">
      <xdr:nvCxnSpPr>
        <xdr:cNvPr id="791" name="直線コネクタ 790">
          <a:extLst>
            <a:ext uri="{FF2B5EF4-FFF2-40B4-BE49-F238E27FC236}">
              <a16:creationId xmlns:a16="http://schemas.microsoft.com/office/drawing/2014/main" id="{304C287A-B7EA-4197-A892-799A73CE4349}"/>
            </a:ext>
          </a:extLst>
        </xdr:cNvPr>
        <xdr:cNvCxnSpPr/>
      </xdr:nvCxnSpPr>
      <xdr:spPr>
        <a:xfrm>
          <a:off x="11282680" y="176555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652</xdr:rowOff>
    </xdr:from>
    <xdr:ext cx="405111" cy="259045"/>
    <xdr:sp macro="" textlink="">
      <xdr:nvSpPr>
        <xdr:cNvPr id="792" name="n_1aveValue【公民館】&#10;有形固定資産減価償却率">
          <a:extLst>
            <a:ext uri="{FF2B5EF4-FFF2-40B4-BE49-F238E27FC236}">
              <a16:creationId xmlns:a16="http://schemas.microsoft.com/office/drawing/2014/main" id="{478E2784-2691-41C3-A055-95C704E8FA84}"/>
            </a:ext>
          </a:extLst>
        </xdr:cNvPr>
        <xdr:cNvSpPr txBox="1"/>
      </xdr:nvSpPr>
      <xdr:spPr>
        <a:xfrm>
          <a:off x="134372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122572</xdr:rowOff>
    </xdr:from>
    <xdr:ext cx="405111" cy="259045"/>
    <xdr:sp macro="" textlink="">
      <xdr:nvSpPr>
        <xdr:cNvPr id="793" name="n_2aveValue【公民館】&#10;有形固定資産減価償却率">
          <a:extLst>
            <a:ext uri="{FF2B5EF4-FFF2-40B4-BE49-F238E27FC236}">
              <a16:creationId xmlns:a16="http://schemas.microsoft.com/office/drawing/2014/main" id="{F87B85E7-E3DE-477A-8D7D-FE4E5598E985}"/>
            </a:ext>
          </a:extLst>
        </xdr:cNvPr>
        <xdr:cNvSpPr txBox="1"/>
      </xdr:nvSpPr>
      <xdr:spPr>
        <a:xfrm>
          <a:off x="126752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94" name="n_3aveValue【公民館】&#10;有形固定資産減価償却率">
          <a:extLst>
            <a:ext uri="{FF2B5EF4-FFF2-40B4-BE49-F238E27FC236}">
              <a16:creationId xmlns:a16="http://schemas.microsoft.com/office/drawing/2014/main" id="{B4F17758-CC5D-4902-B50E-3128CA496FA3}"/>
            </a:ext>
          </a:extLst>
        </xdr:cNvPr>
        <xdr:cNvSpPr txBox="1"/>
      </xdr:nvSpPr>
      <xdr:spPr>
        <a:xfrm>
          <a:off x="11900544" y="1721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95" name="n_4aveValue【公民館】&#10;有形固定資産減価償却率">
          <a:extLst>
            <a:ext uri="{FF2B5EF4-FFF2-40B4-BE49-F238E27FC236}">
              <a16:creationId xmlns:a16="http://schemas.microsoft.com/office/drawing/2014/main" id="{FD98F214-B754-46BA-AD3C-5E55A095D0A5}"/>
            </a:ext>
          </a:extLst>
        </xdr:cNvPr>
        <xdr:cNvSpPr txBox="1"/>
      </xdr:nvSpPr>
      <xdr:spPr>
        <a:xfrm>
          <a:off x="1110298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133366</xdr:rowOff>
    </xdr:from>
    <xdr:ext cx="405111" cy="259045"/>
    <xdr:sp macro="" textlink="">
      <xdr:nvSpPr>
        <xdr:cNvPr id="796" name="n_2mainValue【公民館】&#10;有形固定資産減価償却率">
          <a:extLst>
            <a:ext uri="{FF2B5EF4-FFF2-40B4-BE49-F238E27FC236}">
              <a16:creationId xmlns:a16="http://schemas.microsoft.com/office/drawing/2014/main" id="{2C710E55-C509-407B-8ACF-63438B9F2383}"/>
            </a:ext>
          </a:extLst>
        </xdr:cNvPr>
        <xdr:cNvSpPr txBox="1"/>
      </xdr:nvSpPr>
      <xdr:spPr>
        <a:xfrm>
          <a:off x="126752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95266</xdr:rowOff>
    </xdr:from>
    <xdr:ext cx="405111" cy="259045"/>
    <xdr:sp macro="" textlink="">
      <xdr:nvSpPr>
        <xdr:cNvPr id="797" name="n_3mainValue【公民館】&#10;有形固定資産減価償却率">
          <a:extLst>
            <a:ext uri="{FF2B5EF4-FFF2-40B4-BE49-F238E27FC236}">
              <a16:creationId xmlns:a16="http://schemas.microsoft.com/office/drawing/2014/main" id="{C4AB8C2D-0046-49F1-B694-EEE8674D4527}"/>
            </a:ext>
          </a:extLst>
        </xdr:cNvPr>
        <xdr:cNvSpPr txBox="1"/>
      </xdr:nvSpPr>
      <xdr:spPr>
        <a:xfrm>
          <a:off x="119005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95266</xdr:rowOff>
    </xdr:from>
    <xdr:ext cx="405111" cy="259045"/>
    <xdr:sp macro="" textlink="">
      <xdr:nvSpPr>
        <xdr:cNvPr id="798" name="n_4mainValue【公民館】&#10;有形固定資産減価償却率">
          <a:extLst>
            <a:ext uri="{FF2B5EF4-FFF2-40B4-BE49-F238E27FC236}">
              <a16:creationId xmlns:a16="http://schemas.microsoft.com/office/drawing/2014/main" id="{5D6817A3-973A-4244-942F-F655BEAC410D}"/>
            </a:ext>
          </a:extLst>
        </xdr:cNvPr>
        <xdr:cNvSpPr txBox="1"/>
      </xdr:nvSpPr>
      <xdr:spPr>
        <a:xfrm>
          <a:off x="1110298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F6622C13-B6A3-46B3-B603-DA0267CADB4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1D52F2AF-5014-4534-B067-652874BB324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6CEB6B65-99C9-4BD9-818C-9630F609C02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86A0B82F-A7B8-4F66-8986-54840DD39C5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7B662C0-6EA6-41C3-8938-9296E892B2F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1408D390-9BA8-459F-8BDC-F4F036FBD44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F9B2EC7D-1AD1-4FF7-8680-1BFE7D5F481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10E50F25-9D69-4E9E-8D9A-F705249D31F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1E8DA432-5211-4D52-B28F-AC426FDD964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CDE77652-267A-49C6-87B5-C856E4E7197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83750873-C0EB-47D9-B76D-A5A4FAD71111}"/>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149E06BB-3860-4822-818E-F4CEEEDF966E}"/>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FEA65585-87FC-456B-9871-77719519F2B9}"/>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BF27981B-EF30-426B-9C21-AB821EB7F8DC}"/>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F7D0910F-30E9-4BEF-A908-B321BBDB39AF}"/>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25726706-4A76-469D-AFE0-B24DA8F05AD4}"/>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0B2B3C65-4A6F-47F8-B1D7-93F86CF96574}"/>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AD8BDACA-4D3A-4535-BBB2-90BF07173678}"/>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279DAC26-BBCA-4B5A-9D34-E8AE1CC8A00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F3E1CBCC-745B-43A8-9C57-9394544DE4D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4E5B5F52-4EFD-431E-A80B-6DF3EB88407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133350</xdr:rowOff>
    </xdr:from>
    <xdr:to>
      <xdr:col>116</xdr:col>
      <xdr:colOff>62864</xdr:colOff>
      <xdr:row>108</xdr:row>
      <xdr:rowOff>35052</xdr:rowOff>
    </xdr:to>
    <xdr:cxnSp macro="">
      <xdr:nvCxnSpPr>
        <xdr:cNvPr id="820" name="直線コネクタ 819">
          <a:extLst>
            <a:ext uri="{FF2B5EF4-FFF2-40B4-BE49-F238E27FC236}">
              <a16:creationId xmlns:a16="http://schemas.microsoft.com/office/drawing/2014/main" id="{9410F665-3DFD-45FF-B67E-DCECD3CE3AD0}"/>
            </a:ext>
          </a:extLst>
        </xdr:cNvPr>
        <xdr:cNvCxnSpPr/>
      </xdr:nvCxnSpPr>
      <xdr:spPr>
        <a:xfrm flipV="1">
          <a:off x="19509104" y="16897350"/>
          <a:ext cx="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21" name="【公民館】&#10;一人当たり面積最小値テキスト">
          <a:extLst>
            <a:ext uri="{FF2B5EF4-FFF2-40B4-BE49-F238E27FC236}">
              <a16:creationId xmlns:a16="http://schemas.microsoft.com/office/drawing/2014/main" id="{7CD86DA4-CF3E-4449-9DF1-10E8B13D3557}"/>
            </a:ext>
          </a:extLst>
        </xdr:cNvPr>
        <xdr:cNvSpPr txBox="1"/>
      </xdr:nvSpPr>
      <xdr:spPr>
        <a:xfrm>
          <a:off x="19547840" y="1814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22" name="直線コネクタ 821">
          <a:extLst>
            <a:ext uri="{FF2B5EF4-FFF2-40B4-BE49-F238E27FC236}">
              <a16:creationId xmlns:a16="http://schemas.microsoft.com/office/drawing/2014/main" id="{0272B961-0FEC-486B-804F-E2B63F5CA2D0}"/>
            </a:ext>
          </a:extLst>
        </xdr:cNvPr>
        <xdr:cNvCxnSpPr/>
      </xdr:nvCxnSpPr>
      <xdr:spPr>
        <a:xfrm>
          <a:off x="19443700" y="18140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80027</xdr:rowOff>
    </xdr:from>
    <xdr:ext cx="469744" cy="259045"/>
    <xdr:sp macro="" textlink="">
      <xdr:nvSpPr>
        <xdr:cNvPr id="823" name="【公民館】&#10;一人当たり面積最大値テキスト">
          <a:extLst>
            <a:ext uri="{FF2B5EF4-FFF2-40B4-BE49-F238E27FC236}">
              <a16:creationId xmlns:a16="http://schemas.microsoft.com/office/drawing/2014/main" id="{BD8B3625-0041-465E-9150-37445A8B0729}"/>
            </a:ext>
          </a:extLst>
        </xdr:cNvPr>
        <xdr:cNvSpPr txBox="1"/>
      </xdr:nvSpPr>
      <xdr:spPr>
        <a:xfrm>
          <a:off x="19547840" y="166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133350</xdr:rowOff>
    </xdr:from>
    <xdr:to>
      <xdr:col>116</xdr:col>
      <xdr:colOff>152400</xdr:colOff>
      <xdr:row>100</xdr:row>
      <xdr:rowOff>133350</xdr:rowOff>
    </xdr:to>
    <xdr:cxnSp macro="">
      <xdr:nvCxnSpPr>
        <xdr:cNvPr id="824" name="直線コネクタ 823">
          <a:extLst>
            <a:ext uri="{FF2B5EF4-FFF2-40B4-BE49-F238E27FC236}">
              <a16:creationId xmlns:a16="http://schemas.microsoft.com/office/drawing/2014/main" id="{3699BE1C-4CAA-490D-9B04-56740F1245E8}"/>
            </a:ext>
          </a:extLst>
        </xdr:cNvPr>
        <xdr:cNvCxnSpPr/>
      </xdr:nvCxnSpPr>
      <xdr:spPr>
        <a:xfrm>
          <a:off x="19443700" y="1689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115840</xdr:rowOff>
    </xdr:from>
    <xdr:ext cx="469744" cy="259045"/>
    <xdr:sp macro="" textlink="">
      <xdr:nvSpPr>
        <xdr:cNvPr id="825" name="【公民館】&#10;一人当たり面積平均値テキスト">
          <a:extLst>
            <a:ext uri="{FF2B5EF4-FFF2-40B4-BE49-F238E27FC236}">
              <a16:creationId xmlns:a16="http://schemas.microsoft.com/office/drawing/2014/main" id="{F117542D-67A1-46AD-9853-89F81D6A99CC}"/>
            </a:ext>
          </a:extLst>
        </xdr:cNvPr>
        <xdr:cNvSpPr txBox="1"/>
      </xdr:nvSpPr>
      <xdr:spPr>
        <a:xfrm>
          <a:off x="19547840" y="17718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137413</xdr:rowOff>
    </xdr:from>
    <xdr:to>
      <xdr:col>116</xdr:col>
      <xdr:colOff>114300</xdr:colOff>
      <xdr:row>106</xdr:row>
      <xdr:rowOff>67563</xdr:rowOff>
    </xdr:to>
    <xdr:sp macro="" textlink="">
      <xdr:nvSpPr>
        <xdr:cNvPr id="826" name="フローチャート: 判断 825">
          <a:extLst>
            <a:ext uri="{FF2B5EF4-FFF2-40B4-BE49-F238E27FC236}">
              <a16:creationId xmlns:a16="http://schemas.microsoft.com/office/drawing/2014/main" id="{0FCA49A1-5D0C-4047-B103-A01C312761B0}"/>
            </a:ext>
          </a:extLst>
        </xdr:cNvPr>
        <xdr:cNvSpPr/>
      </xdr:nvSpPr>
      <xdr:spPr>
        <a:xfrm>
          <a:off x="19458940" y="17739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27" name="フローチャート: 判断 826">
          <a:extLst>
            <a:ext uri="{FF2B5EF4-FFF2-40B4-BE49-F238E27FC236}">
              <a16:creationId xmlns:a16="http://schemas.microsoft.com/office/drawing/2014/main" id="{58A32673-745D-43DF-B3E2-E74DA6B9FB15}"/>
            </a:ext>
          </a:extLst>
        </xdr:cNvPr>
        <xdr:cNvSpPr/>
      </xdr:nvSpPr>
      <xdr:spPr>
        <a:xfrm>
          <a:off x="18735040" y="1775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28" name="フローチャート: 判断 827">
          <a:extLst>
            <a:ext uri="{FF2B5EF4-FFF2-40B4-BE49-F238E27FC236}">
              <a16:creationId xmlns:a16="http://schemas.microsoft.com/office/drawing/2014/main" id="{EDE996CA-3CBC-4C36-851D-3AC229259821}"/>
            </a:ext>
          </a:extLst>
        </xdr:cNvPr>
        <xdr:cNvSpPr/>
      </xdr:nvSpPr>
      <xdr:spPr>
        <a:xfrm>
          <a:off x="17937480" y="17760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9" name="フローチャート: 判断 828">
          <a:extLst>
            <a:ext uri="{FF2B5EF4-FFF2-40B4-BE49-F238E27FC236}">
              <a16:creationId xmlns:a16="http://schemas.microsoft.com/office/drawing/2014/main" id="{FC79F620-8DC6-490E-BE4F-218D726A4ECC}"/>
            </a:ext>
          </a:extLst>
        </xdr:cNvPr>
        <xdr:cNvSpPr/>
      </xdr:nvSpPr>
      <xdr:spPr>
        <a:xfrm>
          <a:off x="17162780" y="177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30" name="フローチャート: 判断 829">
          <a:extLst>
            <a:ext uri="{FF2B5EF4-FFF2-40B4-BE49-F238E27FC236}">
              <a16:creationId xmlns:a16="http://schemas.microsoft.com/office/drawing/2014/main" id="{A2E867E0-0919-4EBA-9C2D-88F52B24718A}"/>
            </a:ext>
          </a:extLst>
        </xdr:cNvPr>
        <xdr:cNvSpPr/>
      </xdr:nvSpPr>
      <xdr:spPr>
        <a:xfrm>
          <a:off x="16388080" y="178135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23DA907-25D5-42AD-8582-C85CDDBB0BD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3D45186-BB8A-460E-9F59-630C09C2CE6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6A4D4B9-2A3F-49D3-9CFB-DE534F8AD2B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13C76AF2-904F-4A89-8243-852641EB3C3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262910A-68FB-4F6D-B0FA-E82478DA328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61976</xdr:rowOff>
    </xdr:from>
    <xdr:to>
      <xdr:col>107</xdr:col>
      <xdr:colOff>101600</xdr:colOff>
      <xdr:row>105</xdr:row>
      <xdr:rowOff>163576</xdr:rowOff>
    </xdr:to>
    <xdr:sp macro="" textlink="">
      <xdr:nvSpPr>
        <xdr:cNvPr id="836" name="楕円 835">
          <a:extLst>
            <a:ext uri="{FF2B5EF4-FFF2-40B4-BE49-F238E27FC236}">
              <a16:creationId xmlns:a16="http://schemas.microsoft.com/office/drawing/2014/main" id="{B513BA18-C5D7-49F1-A4C3-32E802ECC559}"/>
            </a:ext>
          </a:extLst>
        </xdr:cNvPr>
        <xdr:cNvSpPr/>
      </xdr:nvSpPr>
      <xdr:spPr>
        <a:xfrm>
          <a:off x="1793748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73406</xdr:rowOff>
    </xdr:from>
    <xdr:to>
      <xdr:col>102</xdr:col>
      <xdr:colOff>165100</xdr:colOff>
      <xdr:row>106</xdr:row>
      <xdr:rowOff>3556</xdr:rowOff>
    </xdr:to>
    <xdr:sp macro="" textlink="">
      <xdr:nvSpPr>
        <xdr:cNvPr id="837" name="楕円 836">
          <a:extLst>
            <a:ext uri="{FF2B5EF4-FFF2-40B4-BE49-F238E27FC236}">
              <a16:creationId xmlns:a16="http://schemas.microsoft.com/office/drawing/2014/main" id="{D230C608-261A-4A07-9211-9F845BBAADD0}"/>
            </a:ext>
          </a:extLst>
        </xdr:cNvPr>
        <xdr:cNvSpPr/>
      </xdr:nvSpPr>
      <xdr:spPr>
        <a:xfrm>
          <a:off x="17162780" y="17675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112776</xdr:rowOff>
    </xdr:from>
    <xdr:to>
      <xdr:col>107</xdr:col>
      <xdr:colOff>50800</xdr:colOff>
      <xdr:row>105</xdr:row>
      <xdr:rowOff>124206</xdr:rowOff>
    </xdr:to>
    <xdr:cxnSp macro="">
      <xdr:nvCxnSpPr>
        <xdr:cNvPr id="838" name="直線コネクタ 837">
          <a:extLst>
            <a:ext uri="{FF2B5EF4-FFF2-40B4-BE49-F238E27FC236}">
              <a16:creationId xmlns:a16="http://schemas.microsoft.com/office/drawing/2014/main" id="{D13B2EE9-610E-4571-8962-F85C9FEFA7F8}"/>
            </a:ext>
          </a:extLst>
        </xdr:cNvPr>
        <xdr:cNvCxnSpPr/>
      </xdr:nvCxnSpPr>
      <xdr:spPr>
        <a:xfrm flipV="1">
          <a:off x="17213580" y="17714976"/>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80263</xdr:rowOff>
    </xdr:from>
    <xdr:to>
      <xdr:col>98</xdr:col>
      <xdr:colOff>38100</xdr:colOff>
      <xdr:row>106</xdr:row>
      <xdr:rowOff>10413</xdr:rowOff>
    </xdr:to>
    <xdr:sp macro="" textlink="">
      <xdr:nvSpPr>
        <xdr:cNvPr id="839" name="楕円 838">
          <a:extLst>
            <a:ext uri="{FF2B5EF4-FFF2-40B4-BE49-F238E27FC236}">
              <a16:creationId xmlns:a16="http://schemas.microsoft.com/office/drawing/2014/main" id="{074FA3CB-E622-4839-8DDE-9BF383E36163}"/>
            </a:ext>
          </a:extLst>
        </xdr:cNvPr>
        <xdr:cNvSpPr/>
      </xdr:nvSpPr>
      <xdr:spPr>
        <a:xfrm>
          <a:off x="16388080" y="176824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124206</xdr:rowOff>
    </xdr:from>
    <xdr:to>
      <xdr:col>102</xdr:col>
      <xdr:colOff>114300</xdr:colOff>
      <xdr:row>105</xdr:row>
      <xdr:rowOff>131063</xdr:rowOff>
    </xdr:to>
    <xdr:cxnSp macro="">
      <xdr:nvCxnSpPr>
        <xdr:cNvPr id="840" name="直線コネクタ 839">
          <a:extLst>
            <a:ext uri="{FF2B5EF4-FFF2-40B4-BE49-F238E27FC236}">
              <a16:creationId xmlns:a16="http://schemas.microsoft.com/office/drawing/2014/main" id="{4B4E9FBC-54EC-4712-A858-F6A7444701F5}"/>
            </a:ext>
          </a:extLst>
        </xdr:cNvPr>
        <xdr:cNvCxnSpPr/>
      </xdr:nvCxnSpPr>
      <xdr:spPr>
        <a:xfrm flipV="1">
          <a:off x="16431260" y="17726406"/>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841" name="n_1aveValue【公民館】&#10;一人当たり面積">
          <a:extLst>
            <a:ext uri="{FF2B5EF4-FFF2-40B4-BE49-F238E27FC236}">
              <a16:creationId xmlns:a16="http://schemas.microsoft.com/office/drawing/2014/main" id="{AE0D7C2B-F63B-487B-88FE-C1F21806B6B3}"/>
            </a:ext>
          </a:extLst>
        </xdr:cNvPr>
        <xdr:cNvSpPr txBox="1"/>
      </xdr:nvSpPr>
      <xdr:spPr>
        <a:xfrm>
          <a:off x="1856112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79264</xdr:rowOff>
    </xdr:from>
    <xdr:ext cx="469744" cy="259045"/>
    <xdr:sp macro="" textlink="">
      <xdr:nvSpPr>
        <xdr:cNvPr id="842" name="n_2aveValue【公民館】&#10;一人当たり面積">
          <a:extLst>
            <a:ext uri="{FF2B5EF4-FFF2-40B4-BE49-F238E27FC236}">
              <a16:creationId xmlns:a16="http://schemas.microsoft.com/office/drawing/2014/main" id="{528B2189-7C42-4C30-9B4D-D6AEB3BE5744}"/>
            </a:ext>
          </a:extLst>
        </xdr:cNvPr>
        <xdr:cNvSpPr txBox="1"/>
      </xdr:nvSpPr>
      <xdr:spPr>
        <a:xfrm>
          <a:off x="17776267" y="1784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843" name="n_3aveValue【公民館】&#10;一人当たり面積">
          <a:extLst>
            <a:ext uri="{FF2B5EF4-FFF2-40B4-BE49-F238E27FC236}">
              <a16:creationId xmlns:a16="http://schemas.microsoft.com/office/drawing/2014/main" id="{3786E5E1-D54A-4DEC-BB65-83AB3EECCA52}"/>
            </a:ext>
          </a:extLst>
        </xdr:cNvPr>
        <xdr:cNvSpPr txBox="1"/>
      </xdr:nvSpPr>
      <xdr:spPr>
        <a:xfrm>
          <a:off x="17001567"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844" name="n_4aveValue【公民館】&#10;一人当たり面積">
          <a:extLst>
            <a:ext uri="{FF2B5EF4-FFF2-40B4-BE49-F238E27FC236}">
              <a16:creationId xmlns:a16="http://schemas.microsoft.com/office/drawing/2014/main" id="{88BA46E5-C40F-4BBB-ADF9-C16DACF211ED}"/>
            </a:ext>
          </a:extLst>
        </xdr:cNvPr>
        <xdr:cNvSpPr txBox="1"/>
      </xdr:nvSpPr>
      <xdr:spPr>
        <a:xfrm>
          <a:off x="16226867" y="1790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845" name="n_2mainValue【公民館】&#10;一人当たり面積">
          <a:extLst>
            <a:ext uri="{FF2B5EF4-FFF2-40B4-BE49-F238E27FC236}">
              <a16:creationId xmlns:a16="http://schemas.microsoft.com/office/drawing/2014/main" id="{AA6BDBA4-842B-4C64-A598-217F57879EF8}"/>
            </a:ext>
          </a:extLst>
        </xdr:cNvPr>
        <xdr:cNvSpPr txBox="1"/>
      </xdr:nvSpPr>
      <xdr:spPr>
        <a:xfrm>
          <a:off x="17776267" y="174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20083</xdr:rowOff>
    </xdr:from>
    <xdr:ext cx="469744" cy="259045"/>
    <xdr:sp macro="" textlink="">
      <xdr:nvSpPr>
        <xdr:cNvPr id="846" name="n_3mainValue【公民館】&#10;一人当たり面積">
          <a:extLst>
            <a:ext uri="{FF2B5EF4-FFF2-40B4-BE49-F238E27FC236}">
              <a16:creationId xmlns:a16="http://schemas.microsoft.com/office/drawing/2014/main" id="{1F77842B-BC2A-4EA0-90C8-02A458550F38}"/>
            </a:ext>
          </a:extLst>
        </xdr:cNvPr>
        <xdr:cNvSpPr txBox="1"/>
      </xdr:nvSpPr>
      <xdr:spPr>
        <a:xfrm>
          <a:off x="17001567" y="1745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26940</xdr:rowOff>
    </xdr:from>
    <xdr:ext cx="469744" cy="259045"/>
    <xdr:sp macro="" textlink="">
      <xdr:nvSpPr>
        <xdr:cNvPr id="847" name="n_4mainValue【公民館】&#10;一人当たり面積">
          <a:extLst>
            <a:ext uri="{FF2B5EF4-FFF2-40B4-BE49-F238E27FC236}">
              <a16:creationId xmlns:a16="http://schemas.microsoft.com/office/drawing/2014/main" id="{0D86035F-74CC-42CC-9EB0-46CFA24731E7}"/>
            </a:ext>
          </a:extLst>
        </xdr:cNvPr>
        <xdr:cNvSpPr txBox="1"/>
      </xdr:nvSpPr>
      <xdr:spPr>
        <a:xfrm>
          <a:off x="16226867" y="1746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1FBC1B73-2AC9-4A8D-A8D0-E310B629549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D9121E8D-4F77-4E71-A1C8-0F92B69C38C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B149F2C0-57E0-45AC-8412-1939F6BAD87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u="none">
              <a:solidFill>
                <a:sysClr val="windowText" lastClr="000000"/>
              </a:solidFill>
              <a:latin typeface="ＭＳ Ｐゴシック" panose="020B0600070205080204" pitchFamily="50" charset="-128"/>
              <a:ea typeface="ＭＳ Ｐゴシック" panose="020B0600070205080204" pitchFamily="50" charset="-128"/>
            </a:rPr>
            <a:t>固定資産台帳整備中</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578106C-5F82-4494-B3FA-5D6B3B47351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0EA2C0F-851F-4E70-ACCA-B27437536E4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0F1E0EA-09E4-4DCA-9C01-601C2DC89B2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302030-2A40-46EF-9820-5941B3869F6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6DBD9B-B4A1-4041-AD64-A91D69E5A5A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F6BEAD3-5F57-4FF0-9F3A-E4325333D78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1E81BD3-DD36-4255-910A-25300B75C3D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9FFCBF-CE67-468E-94F2-762ED4CCAC5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024410-4F58-4A37-A4EA-31AE2401F4D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783DF3E-941F-4BA9-8821-D9E75F481BA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770B2E2-BA3E-4F8F-B32F-02EC5933C96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3C4171-52EC-48C3-8AE9-AC02FB56D19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0E71EA-5ADD-4E85-A199-727D8B91B31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7F2A86-BB42-4962-8C9A-E0B1DFDF8E8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78CE14-BC8A-48EF-9C8E-CD5EB91032D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03E5B0C-F920-4D27-9168-9257BB76574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0947742-FE83-4A0E-A457-3D04CC6D372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973986-A467-4A25-8EA8-8E66AC20907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E7D70F-8942-41B9-9445-6FEB5641790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5DCF7FB-F82D-4172-838A-8BA17C264D2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945352-6EA6-4092-85B9-DE16AE51C46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860D9E-358E-45BE-AB61-E504A65ED14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5E6AFF7-FC13-445A-8C7C-7B6B0C94F5B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ADD189-7816-4E3D-98D8-632EA698304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00E07A-918D-4BC5-A6FA-EAF0AB61997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CB6DC63-BFB7-45E0-BC6D-E3848A0244D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B43153-7FF3-4F31-BF88-99F69823583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D3AFF97-0D35-4BB0-86FB-2C9D88E3F13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55E39FF-9234-4E88-B436-1512FC5D992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D57C618-30E6-47B8-95EF-F203F848A92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CEDCFB1-40C4-4435-93F4-B18239FCFDE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30FC430-EEF5-4B8E-AEA7-F6B17BAE937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4550B4D-CFBC-46C0-B26F-024780A11E9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5AF4C8-E5DA-4863-B94A-3D0C01257A1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223B5E-396C-4638-BDA9-4B6015F95C0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317FCDC-A60B-4463-B80B-CEE5CD629A4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B748A86-12ED-4C62-859C-51A115B4BE2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2036B50-3B78-4CF1-B989-5D5A34279BB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8B8752-F0E4-4A97-B277-1F5CFD0B7DF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6CBA3B5-D9A5-410C-BCA7-AD77F984076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BDFC6A6-FAEE-47A5-969D-EC6F4E5ED23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876AE7-29F3-42B8-90D3-4547C7AA3F8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D1B2F10-CC05-407D-9D15-6BD9F33680E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58F84DC-8ABD-440E-8936-6C402B19DD59}"/>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F3CC3B8-52E5-4CBE-A3ED-B2F7D5E00651}"/>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FCBE584-5B64-4813-B31E-F8CB077AFDB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DD733E7-C0E4-4567-BFCE-EFD08D2E9E8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EDAE369-C7C5-4034-A93E-EA06C638574A}"/>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1D144C6-3AC0-4555-8E10-8B64194E71F3}"/>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A5244FB-7246-4081-A0CD-2BC3BD718AF2}"/>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C9BCCC5-7DB9-43A4-8E8B-209EC27070D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0550B1B-0DC5-4DDE-824A-ACDF5CF3AF9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9E1081A-0177-40D1-B8CA-38B07643CE41}"/>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83C9596-81FC-4E5B-B373-83343F3DD181}"/>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9F860C1-210F-48EC-BDC8-CB738D40F96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840CE71-A308-4AA8-BC54-4E56A2C71C5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5987</xdr:rowOff>
    </xdr:from>
    <xdr:to>
      <xdr:col>24</xdr:col>
      <xdr:colOff>62865</xdr:colOff>
      <xdr:row>41</xdr:row>
      <xdr:rowOff>108857</xdr:rowOff>
    </xdr:to>
    <xdr:cxnSp macro="">
      <xdr:nvCxnSpPr>
        <xdr:cNvPr id="58" name="直線コネクタ 57">
          <a:extLst>
            <a:ext uri="{FF2B5EF4-FFF2-40B4-BE49-F238E27FC236}">
              <a16:creationId xmlns:a16="http://schemas.microsoft.com/office/drawing/2014/main" id="{399BCE43-F883-4669-A453-548824D9A58C}"/>
            </a:ext>
          </a:extLst>
        </xdr:cNvPr>
        <xdr:cNvCxnSpPr/>
      </xdr:nvCxnSpPr>
      <xdr:spPr>
        <a:xfrm flipV="1">
          <a:off x="4086225" y="570574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405111" cy="259045"/>
    <xdr:sp macro="" textlink="">
      <xdr:nvSpPr>
        <xdr:cNvPr id="59" name="【図書館】&#10;有形固定資産減価償却率最小値テキスト">
          <a:extLst>
            <a:ext uri="{FF2B5EF4-FFF2-40B4-BE49-F238E27FC236}">
              <a16:creationId xmlns:a16="http://schemas.microsoft.com/office/drawing/2014/main" id="{E383295D-FF08-42AB-9253-DE05136D7B81}"/>
            </a:ext>
          </a:extLst>
        </xdr:cNvPr>
        <xdr:cNvSpPr txBox="1"/>
      </xdr:nvSpPr>
      <xdr:spPr>
        <a:xfrm>
          <a:off x="4124960"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60" name="直線コネクタ 59">
          <a:extLst>
            <a:ext uri="{FF2B5EF4-FFF2-40B4-BE49-F238E27FC236}">
              <a16:creationId xmlns:a16="http://schemas.microsoft.com/office/drawing/2014/main" id="{44787304-8AFD-45D9-9215-3DC86C768300}"/>
            </a:ext>
          </a:extLst>
        </xdr:cNvPr>
        <xdr:cNvCxnSpPr/>
      </xdr:nvCxnSpPr>
      <xdr:spPr>
        <a:xfrm>
          <a:off x="4020820" y="6982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124114</xdr:rowOff>
    </xdr:from>
    <xdr:ext cx="405111" cy="259045"/>
    <xdr:sp macro="" textlink="">
      <xdr:nvSpPr>
        <xdr:cNvPr id="61" name="【図書館】&#10;有形固定資産減価償却率最大値テキスト">
          <a:extLst>
            <a:ext uri="{FF2B5EF4-FFF2-40B4-BE49-F238E27FC236}">
              <a16:creationId xmlns:a16="http://schemas.microsoft.com/office/drawing/2014/main" id="{45C18027-21E9-433D-BD2E-1A3E940B1962}"/>
            </a:ext>
          </a:extLst>
        </xdr:cNvPr>
        <xdr:cNvSpPr txBox="1"/>
      </xdr:nvSpPr>
      <xdr:spPr>
        <a:xfrm>
          <a:off x="4124960"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5987</xdr:rowOff>
    </xdr:from>
    <xdr:to>
      <xdr:col>24</xdr:col>
      <xdr:colOff>152400</xdr:colOff>
      <xdr:row>34</xdr:row>
      <xdr:rowOff>5987</xdr:rowOff>
    </xdr:to>
    <xdr:cxnSp macro="">
      <xdr:nvCxnSpPr>
        <xdr:cNvPr id="62" name="直線コネクタ 61">
          <a:extLst>
            <a:ext uri="{FF2B5EF4-FFF2-40B4-BE49-F238E27FC236}">
              <a16:creationId xmlns:a16="http://schemas.microsoft.com/office/drawing/2014/main" id="{0D3008CF-61A7-4559-83CF-CF4B02D8A371}"/>
            </a:ext>
          </a:extLst>
        </xdr:cNvPr>
        <xdr:cNvCxnSpPr/>
      </xdr:nvCxnSpPr>
      <xdr:spPr>
        <a:xfrm>
          <a:off x="4020820" y="5705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147519</xdr:rowOff>
    </xdr:from>
    <xdr:ext cx="405111" cy="259045"/>
    <xdr:sp macro="" textlink="">
      <xdr:nvSpPr>
        <xdr:cNvPr id="63" name="【図書館】&#10;有形固定資産減価償却率平均値テキスト">
          <a:extLst>
            <a:ext uri="{FF2B5EF4-FFF2-40B4-BE49-F238E27FC236}">
              <a16:creationId xmlns:a16="http://schemas.microsoft.com/office/drawing/2014/main" id="{0B2638CA-C349-4FAF-B12C-5AD1019867BF}"/>
            </a:ext>
          </a:extLst>
        </xdr:cNvPr>
        <xdr:cNvSpPr txBox="1"/>
      </xdr:nvSpPr>
      <xdr:spPr>
        <a:xfrm>
          <a:off x="4124960" y="6182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64" name="フローチャート: 判断 63">
          <a:extLst>
            <a:ext uri="{FF2B5EF4-FFF2-40B4-BE49-F238E27FC236}">
              <a16:creationId xmlns:a16="http://schemas.microsoft.com/office/drawing/2014/main" id="{8D4E7E4B-E8C4-453A-9348-F6FA3D0FD56E}"/>
            </a:ext>
          </a:extLst>
        </xdr:cNvPr>
        <xdr:cNvSpPr/>
      </xdr:nvSpPr>
      <xdr:spPr>
        <a:xfrm>
          <a:off x="403606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133169</xdr:rowOff>
    </xdr:from>
    <xdr:to>
      <xdr:col>20</xdr:col>
      <xdr:colOff>38100</xdr:colOff>
      <xdr:row>37</xdr:row>
      <xdr:rowOff>63319</xdr:rowOff>
    </xdr:to>
    <xdr:sp macro="" textlink="">
      <xdr:nvSpPr>
        <xdr:cNvPr id="65" name="フローチャート: 判断 64">
          <a:extLst>
            <a:ext uri="{FF2B5EF4-FFF2-40B4-BE49-F238E27FC236}">
              <a16:creationId xmlns:a16="http://schemas.microsoft.com/office/drawing/2014/main" id="{30739D5C-02EE-434E-AAA8-2A9BF1D1C799}"/>
            </a:ext>
          </a:extLst>
        </xdr:cNvPr>
        <xdr:cNvSpPr/>
      </xdr:nvSpPr>
      <xdr:spPr>
        <a:xfrm>
          <a:off x="3312160" y="61682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121739</xdr:rowOff>
    </xdr:from>
    <xdr:to>
      <xdr:col>15</xdr:col>
      <xdr:colOff>101600</xdr:colOff>
      <xdr:row>37</xdr:row>
      <xdr:rowOff>51889</xdr:rowOff>
    </xdr:to>
    <xdr:sp macro="" textlink="">
      <xdr:nvSpPr>
        <xdr:cNvPr id="66" name="フローチャート: 判断 65">
          <a:extLst>
            <a:ext uri="{FF2B5EF4-FFF2-40B4-BE49-F238E27FC236}">
              <a16:creationId xmlns:a16="http://schemas.microsoft.com/office/drawing/2014/main" id="{63B6974B-D880-4953-8BCE-21945C437151}"/>
            </a:ext>
          </a:extLst>
        </xdr:cNvPr>
        <xdr:cNvSpPr/>
      </xdr:nvSpPr>
      <xdr:spPr>
        <a:xfrm>
          <a:off x="2514600" y="615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89802435-58EE-465B-92F6-1C731C9C53BF}"/>
            </a:ext>
          </a:extLst>
        </xdr:cNvPr>
        <xdr:cNvSpPr/>
      </xdr:nvSpPr>
      <xdr:spPr>
        <a:xfrm>
          <a:off x="1739900" y="6160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F6609794-E311-4E8A-8352-14039670A1C2}"/>
            </a:ext>
          </a:extLst>
        </xdr:cNvPr>
        <xdr:cNvSpPr/>
      </xdr:nvSpPr>
      <xdr:spPr>
        <a:xfrm>
          <a:off x="965200" y="61469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1B1C76B-908B-4E3D-9184-3A4284B72FFA}"/>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5742CF7-777B-42D2-B870-70E36A0EAB5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538DE9-E527-43F2-9A27-4BF9696EF38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D3746F9-017B-424F-84CE-012D9F11395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32626F7-9A09-41E9-AAC7-D27EACF0DF1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40</xdr:row>
      <xdr:rowOff>165826</xdr:rowOff>
    </xdr:from>
    <xdr:to>
      <xdr:col>15</xdr:col>
      <xdr:colOff>101600</xdr:colOff>
      <xdr:row>41</xdr:row>
      <xdr:rowOff>95976</xdr:rowOff>
    </xdr:to>
    <xdr:sp macro="" textlink="">
      <xdr:nvSpPr>
        <xdr:cNvPr id="74" name="楕円 73">
          <a:extLst>
            <a:ext uri="{FF2B5EF4-FFF2-40B4-BE49-F238E27FC236}">
              <a16:creationId xmlns:a16="http://schemas.microsoft.com/office/drawing/2014/main" id="{42EF423A-4B8A-4E03-9A0C-A4EFA0FAC51D}"/>
            </a:ext>
          </a:extLst>
        </xdr:cNvPr>
        <xdr:cNvSpPr/>
      </xdr:nvSpPr>
      <xdr:spPr>
        <a:xfrm>
          <a:off x="2514600" y="6871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40</xdr:row>
      <xdr:rowOff>138067</xdr:rowOff>
    </xdr:from>
    <xdr:to>
      <xdr:col>10</xdr:col>
      <xdr:colOff>165100</xdr:colOff>
      <xdr:row>41</xdr:row>
      <xdr:rowOff>68217</xdr:rowOff>
    </xdr:to>
    <xdr:sp macro="" textlink="">
      <xdr:nvSpPr>
        <xdr:cNvPr id="75" name="楕円 74">
          <a:extLst>
            <a:ext uri="{FF2B5EF4-FFF2-40B4-BE49-F238E27FC236}">
              <a16:creationId xmlns:a16="http://schemas.microsoft.com/office/drawing/2014/main" id="{A54B0217-F485-48E3-8CE8-5CAFDE674A4B}"/>
            </a:ext>
          </a:extLst>
        </xdr:cNvPr>
        <xdr:cNvSpPr/>
      </xdr:nvSpPr>
      <xdr:spPr>
        <a:xfrm>
          <a:off x="1739900" y="6843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17417</xdr:rowOff>
    </xdr:from>
    <xdr:to>
      <xdr:col>15</xdr:col>
      <xdr:colOff>50800</xdr:colOff>
      <xdr:row>41</xdr:row>
      <xdr:rowOff>45176</xdr:rowOff>
    </xdr:to>
    <xdr:cxnSp macro="">
      <xdr:nvCxnSpPr>
        <xdr:cNvPr id="76" name="直線コネクタ 75">
          <a:extLst>
            <a:ext uri="{FF2B5EF4-FFF2-40B4-BE49-F238E27FC236}">
              <a16:creationId xmlns:a16="http://schemas.microsoft.com/office/drawing/2014/main" id="{13A5E75F-23BC-402B-91D1-4A8B841E6A3B}"/>
            </a:ext>
          </a:extLst>
        </xdr:cNvPr>
        <xdr:cNvCxnSpPr/>
      </xdr:nvCxnSpPr>
      <xdr:spPr>
        <a:xfrm>
          <a:off x="1790700" y="6890657"/>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110309</xdr:rowOff>
    </xdr:from>
    <xdr:to>
      <xdr:col>6</xdr:col>
      <xdr:colOff>38100</xdr:colOff>
      <xdr:row>41</xdr:row>
      <xdr:rowOff>40459</xdr:rowOff>
    </xdr:to>
    <xdr:sp macro="" textlink="">
      <xdr:nvSpPr>
        <xdr:cNvPr id="77" name="楕円 76">
          <a:extLst>
            <a:ext uri="{FF2B5EF4-FFF2-40B4-BE49-F238E27FC236}">
              <a16:creationId xmlns:a16="http://schemas.microsoft.com/office/drawing/2014/main" id="{2200DE9F-A64B-46C4-AFD0-7B968C6E96CE}"/>
            </a:ext>
          </a:extLst>
        </xdr:cNvPr>
        <xdr:cNvSpPr/>
      </xdr:nvSpPr>
      <xdr:spPr>
        <a:xfrm>
          <a:off x="965200" y="68159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161109</xdr:rowOff>
    </xdr:from>
    <xdr:to>
      <xdr:col>10</xdr:col>
      <xdr:colOff>114300</xdr:colOff>
      <xdr:row>41</xdr:row>
      <xdr:rowOff>17417</xdr:rowOff>
    </xdr:to>
    <xdr:cxnSp macro="">
      <xdr:nvCxnSpPr>
        <xdr:cNvPr id="78" name="直線コネクタ 77">
          <a:extLst>
            <a:ext uri="{FF2B5EF4-FFF2-40B4-BE49-F238E27FC236}">
              <a16:creationId xmlns:a16="http://schemas.microsoft.com/office/drawing/2014/main" id="{30BD0513-A02C-4D0D-B646-683A73BF91E7}"/>
            </a:ext>
          </a:extLst>
        </xdr:cNvPr>
        <xdr:cNvCxnSpPr/>
      </xdr:nvCxnSpPr>
      <xdr:spPr>
        <a:xfrm>
          <a:off x="1008380" y="6866709"/>
          <a:ext cx="7823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79846</xdr:rowOff>
    </xdr:from>
    <xdr:ext cx="405111" cy="259045"/>
    <xdr:sp macro="" textlink="">
      <xdr:nvSpPr>
        <xdr:cNvPr id="79" name="n_1aveValue【図書館】&#10;有形固定資産減価償却率">
          <a:extLst>
            <a:ext uri="{FF2B5EF4-FFF2-40B4-BE49-F238E27FC236}">
              <a16:creationId xmlns:a16="http://schemas.microsoft.com/office/drawing/2014/main" id="{5D36E5F4-A7B8-4E2D-8C0B-955783775A9F}"/>
            </a:ext>
          </a:extLst>
        </xdr:cNvPr>
        <xdr:cNvSpPr txBox="1"/>
      </xdr:nvSpPr>
      <xdr:spPr>
        <a:xfrm>
          <a:off x="3170564" y="59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68416</xdr:rowOff>
    </xdr:from>
    <xdr:ext cx="405111" cy="259045"/>
    <xdr:sp macro="" textlink="">
      <xdr:nvSpPr>
        <xdr:cNvPr id="80" name="n_2aveValue【図書館】&#10;有形固定資産減価償却率">
          <a:extLst>
            <a:ext uri="{FF2B5EF4-FFF2-40B4-BE49-F238E27FC236}">
              <a16:creationId xmlns:a16="http://schemas.microsoft.com/office/drawing/2014/main" id="{72513B90-266F-4E39-8447-3179B06D3766}"/>
            </a:ext>
          </a:extLst>
        </xdr:cNvPr>
        <xdr:cNvSpPr txBox="1"/>
      </xdr:nvSpPr>
      <xdr:spPr>
        <a:xfrm>
          <a:off x="238570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1" name="n_3aveValue【図書館】&#10;有形固定資産減価償却率">
          <a:extLst>
            <a:ext uri="{FF2B5EF4-FFF2-40B4-BE49-F238E27FC236}">
              <a16:creationId xmlns:a16="http://schemas.microsoft.com/office/drawing/2014/main" id="{40A7EC3A-9C9C-42EF-9FEA-44BAFCCE25CD}"/>
            </a:ext>
          </a:extLst>
        </xdr:cNvPr>
        <xdr:cNvSpPr txBox="1"/>
      </xdr:nvSpPr>
      <xdr:spPr>
        <a:xfrm>
          <a:off x="161100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2" name="n_4aveValue【図書館】&#10;有形固定資産減価償却率">
          <a:extLst>
            <a:ext uri="{FF2B5EF4-FFF2-40B4-BE49-F238E27FC236}">
              <a16:creationId xmlns:a16="http://schemas.microsoft.com/office/drawing/2014/main" id="{5ECC3DA0-1319-40D4-85D5-1972B98E341F}"/>
            </a:ext>
          </a:extLst>
        </xdr:cNvPr>
        <xdr:cNvSpPr txBox="1"/>
      </xdr:nvSpPr>
      <xdr:spPr>
        <a:xfrm>
          <a:off x="836304" y="592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87103</xdr:rowOff>
    </xdr:from>
    <xdr:ext cx="405111" cy="259045"/>
    <xdr:sp macro="" textlink="">
      <xdr:nvSpPr>
        <xdr:cNvPr id="83" name="n_2mainValue【図書館】&#10;有形固定資産減価償却率">
          <a:extLst>
            <a:ext uri="{FF2B5EF4-FFF2-40B4-BE49-F238E27FC236}">
              <a16:creationId xmlns:a16="http://schemas.microsoft.com/office/drawing/2014/main" id="{29CCD7F8-10D1-4526-BECA-3C62964BFF30}"/>
            </a:ext>
          </a:extLst>
        </xdr:cNvPr>
        <xdr:cNvSpPr txBox="1"/>
      </xdr:nvSpPr>
      <xdr:spPr>
        <a:xfrm>
          <a:off x="2385704" y="696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59344</xdr:rowOff>
    </xdr:from>
    <xdr:ext cx="405111" cy="259045"/>
    <xdr:sp macro="" textlink="">
      <xdr:nvSpPr>
        <xdr:cNvPr id="84" name="n_3mainValue【図書館】&#10;有形固定資産減価償却率">
          <a:extLst>
            <a:ext uri="{FF2B5EF4-FFF2-40B4-BE49-F238E27FC236}">
              <a16:creationId xmlns:a16="http://schemas.microsoft.com/office/drawing/2014/main" id="{5F1214E5-CFF7-4037-83E4-0CDEE2343BDD}"/>
            </a:ext>
          </a:extLst>
        </xdr:cNvPr>
        <xdr:cNvSpPr txBox="1"/>
      </xdr:nvSpPr>
      <xdr:spPr>
        <a:xfrm>
          <a:off x="1611004" y="693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31586</xdr:rowOff>
    </xdr:from>
    <xdr:ext cx="405111" cy="259045"/>
    <xdr:sp macro="" textlink="">
      <xdr:nvSpPr>
        <xdr:cNvPr id="85" name="n_4mainValue【図書館】&#10;有形固定資産減価償却率">
          <a:extLst>
            <a:ext uri="{FF2B5EF4-FFF2-40B4-BE49-F238E27FC236}">
              <a16:creationId xmlns:a16="http://schemas.microsoft.com/office/drawing/2014/main" id="{5775E793-50D1-4A0F-894F-CC47045E71E9}"/>
            </a:ext>
          </a:extLst>
        </xdr:cNvPr>
        <xdr:cNvSpPr txBox="1"/>
      </xdr:nvSpPr>
      <xdr:spPr>
        <a:xfrm>
          <a:off x="836304" y="690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F83FE5C0-3DB8-4DC0-81C2-4482D16CD9E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AF002B68-97E5-4207-BB1D-8882C147A8B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C854BC44-F2CC-4668-82BF-054380A83C4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39D916F-4769-4B1C-9993-525DAFEE6C4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3C2CB576-3CCF-4A78-BC1F-E781EB66A7A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12B349A9-B882-41DB-9EFE-6B7E8ABF363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B8247865-AFE9-4DA2-9EB7-211361FDFAB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5BDF9EED-DC0A-4E0A-9A67-25E985ADEFA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64C69308-2AFC-42A3-BB0A-073E5FD985D3}"/>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5E230A1A-41A4-471B-A661-9B44B70ECA5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FE13E3A3-CEBA-45E7-A966-B6972704CBAA}"/>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EB750455-7337-4046-BC41-0D51B7F069EB}"/>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1FBB4AA9-6BBF-447C-9887-55A3E0E00AA3}"/>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a:extLst>
            <a:ext uri="{FF2B5EF4-FFF2-40B4-BE49-F238E27FC236}">
              <a16:creationId xmlns:a16="http://schemas.microsoft.com/office/drawing/2014/main" id="{EDF058F2-0D27-447B-978A-2F5A26D1DDDC}"/>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721EC6AA-2078-4AE1-BFF6-4F566026D9B1}"/>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a:extLst>
            <a:ext uri="{FF2B5EF4-FFF2-40B4-BE49-F238E27FC236}">
              <a16:creationId xmlns:a16="http://schemas.microsoft.com/office/drawing/2014/main" id="{FBD59922-474D-411D-B9C0-8B39B8466A5A}"/>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BAF16C34-AFDE-490A-B56E-1A41587598B2}"/>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a:extLst>
            <a:ext uri="{FF2B5EF4-FFF2-40B4-BE49-F238E27FC236}">
              <a16:creationId xmlns:a16="http://schemas.microsoft.com/office/drawing/2014/main" id="{4323C42E-C6D6-4624-8496-2C520BC8F7E5}"/>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D5305FC5-8AB8-412D-B5FB-16935BA200B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A2F12643-B0B9-4BFA-B26C-8EDAC2CBDA3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919942DA-63B8-40D5-B542-B60DDB69213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28194</xdr:rowOff>
    </xdr:to>
    <xdr:cxnSp macro="">
      <xdr:nvCxnSpPr>
        <xdr:cNvPr id="107" name="直線コネクタ 106">
          <a:extLst>
            <a:ext uri="{FF2B5EF4-FFF2-40B4-BE49-F238E27FC236}">
              <a16:creationId xmlns:a16="http://schemas.microsoft.com/office/drawing/2014/main" id="{8811E280-01C6-4EAF-B61A-0AD6CCEDCAA7}"/>
            </a:ext>
          </a:extLst>
        </xdr:cNvPr>
        <xdr:cNvCxnSpPr/>
      </xdr:nvCxnSpPr>
      <xdr:spPr>
        <a:xfrm flipV="1">
          <a:off x="9219565" y="594588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32021</xdr:rowOff>
    </xdr:from>
    <xdr:ext cx="469744" cy="259045"/>
    <xdr:sp macro="" textlink="">
      <xdr:nvSpPr>
        <xdr:cNvPr id="108" name="【図書館】&#10;一人当たり面積最小値テキスト">
          <a:extLst>
            <a:ext uri="{FF2B5EF4-FFF2-40B4-BE49-F238E27FC236}">
              <a16:creationId xmlns:a16="http://schemas.microsoft.com/office/drawing/2014/main" id="{F85C4DB9-8DF6-4F38-BF59-29FDC91A0CD5}"/>
            </a:ext>
          </a:extLst>
        </xdr:cNvPr>
        <xdr:cNvSpPr txBox="1"/>
      </xdr:nvSpPr>
      <xdr:spPr>
        <a:xfrm>
          <a:off x="9258300"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28194</xdr:rowOff>
    </xdr:from>
    <xdr:to>
      <xdr:col>55</xdr:col>
      <xdr:colOff>88900</xdr:colOff>
      <xdr:row>41</xdr:row>
      <xdr:rowOff>28194</xdr:rowOff>
    </xdr:to>
    <xdr:cxnSp macro="">
      <xdr:nvCxnSpPr>
        <xdr:cNvPr id="109" name="直線コネクタ 108">
          <a:extLst>
            <a:ext uri="{FF2B5EF4-FFF2-40B4-BE49-F238E27FC236}">
              <a16:creationId xmlns:a16="http://schemas.microsoft.com/office/drawing/2014/main" id="{99EA8945-F568-457B-BD1A-BD451F1F864F}"/>
            </a:ext>
          </a:extLst>
        </xdr:cNvPr>
        <xdr:cNvCxnSpPr/>
      </xdr:nvCxnSpPr>
      <xdr:spPr>
        <a:xfrm>
          <a:off x="9154160" y="6901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0" name="【図書館】&#10;一人当たり面積最大値テキスト">
          <a:extLst>
            <a:ext uri="{FF2B5EF4-FFF2-40B4-BE49-F238E27FC236}">
              <a16:creationId xmlns:a16="http://schemas.microsoft.com/office/drawing/2014/main" id="{7ECC566E-A392-49F2-A709-946EA858FBB3}"/>
            </a:ext>
          </a:extLst>
        </xdr:cNvPr>
        <xdr:cNvSpPr txBox="1"/>
      </xdr:nvSpPr>
      <xdr:spPr>
        <a:xfrm>
          <a:off x="9258300" y="572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1" name="直線コネクタ 110">
          <a:extLst>
            <a:ext uri="{FF2B5EF4-FFF2-40B4-BE49-F238E27FC236}">
              <a16:creationId xmlns:a16="http://schemas.microsoft.com/office/drawing/2014/main" id="{BE0CD0BA-3252-49F7-AB07-7812707B810A}"/>
            </a:ext>
          </a:extLst>
        </xdr:cNvPr>
        <xdr:cNvCxnSpPr/>
      </xdr:nvCxnSpPr>
      <xdr:spPr>
        <a:xfrm>
          <a:off x="9154160" y="594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147845</xdr:rowOff>
    </xdr:from>
    <xdr:ext cx="469744" cy="259045"/>
    <xdr:sp macro="" textlink="">
      <xdr:nvSpPr>
        <xdr:cNvPr id="112" name="【図書館】&#10;一人当たり面積平均値テキスト">
          <a:extLst>
            <a:ext uri="{FF2B5EF4-FFF2-40B4-BE49-F238E27FC236}">
              <a16:creationId xmlns:a16="http://schemas.microsoft.com/office/drawing/2014/main" id="{5F5A9960-F878-4808-802F-0C5370C17915}"/>
            </a:ext>
          </a:extLst>
        </xdr:cNvPr>
        <xdr:cNvSpPr txBox="1"/>
      </xdr:nvSpPr>
      <xdr:spPr>
        <a:xfrm>
          <a:off x="9258300" y="668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169418</xdr:rowOff>
    </xdr:from>
    <xdr:to>
      <xdr:col>55</xdr:col>
      <xdr:colOff>50800</xdr:colOff>
      <xdr:row>40</xdr:row>
      <xdr:rowOff>99568</xdr:rowOff>
    </xdr:to>
    <xdr:sp macro="" textlink="">
      <xdr:nvSpPr>
        <xdr:cNvPr id="113" name="フローチャート: 判断 112">
          <a:extLst>
            <a:ext uri="{FF2B5EF4-FFF2-40B4-BE49-F238E27FC236}">
              <a16:creationId xmlns:a16="http://schemas.microsoft.com/office/drawing/2014/main" id="{98F70646-66F2-4B46-9086-C2FF8D28753F}"/>
            </a:ext>
          </a:extLst>
        </xdr:cNvPr>
        <xdr:cNvSpPr/>
      </xdr:nvSpPr>
      <xdr:spPr>
        <a:xfrm>
          <a:off x="9192260" y="6707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2540</xdr:rowOff>
    </xdr:from>
    <xdr:to>
      <xdr:col>50</xdr:col>
      <xdr:colOff>165100</xdr:colOff>
      <xdr:row>40</xdr:row>
      <xdr:rowOff>104140</xdr:rowOff>
    </xdr:to>
    <xdr:sp macro="" textlink="">
      <xdr:nvSpPr>
        <xdr:cNvPr id="114" name="フローチャート: 判断 113">
          <a:extLst>
            <a:ext uri="{FF2B5EF4-FFF2-40B4-BE49-F238E27FC236}">
              <a16:creationId xmlns:a16="http://schemas.microsoft.com/office/drawing/2014/main" id="{AD515485-35E1-4BE5-A3E1-3DE5DF0F3A41}"/>
            </a:ext>
          </a:extLst>
        </xdr:cNvPr>
        <xdr:cNvSpPr/>
      </xdr:nvSpPr>
      <xdr:spPr>
        <a:xfrm>
          <a:off x="844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11684</xdr:rowOff>
    </xdr:from>
    <xdr:to>
      <xdr:col>46</xdr:col>
      <xdr:colOff>38100</xdr:colOff>
      <xdr:row>40</xdr:row>
      <xdr:rowOff>113284</xdr:rowOff>
    </xdr:to>
    <xdr:sp macro="" textlink="">
      <xdr:nvSpPr>
        <xdr:cNvPr id="115" name="フローチャート: 判断 114">
          <a:extLst>
            <a:ext uri="{FF2B5EF4-FFF2-40B4-BE49-F238E27FC236}">
              <a16:creationId xmlns:a16="http://schemas.microsoft.com/office/drawing/2014/main" id="{9F46358B-7EBC-4C4A-80B6-C5D0ABCFCDA2}"/>
            </a:ext>
          </a:extLst>
        </xdr:cNvPr>
        <xdr:cNvSpPr/>
      </xdr:nvSpPr>
      <xdr:spPr>
        <a:xfrm>
          <a:off x="7670800" y="67172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48260</xdr:rowOff>
    </xdr:from>
    <xdr:to>
      <xdr:col>41</xdr:col>
      <xdr:colOff>101600</xdr:colOff>
      <xdr:row>40</xdr:row>
      <xdr:rowOff>149860</xdr:rowOff>
    </xdr:to>
    <xdr:sp macro="" textlink="">
      <xdr:nvSpPr>
        <xdr:cNvPr id="116" name="フローチャート: 判断 115">
          <a:extLst>
            <a:ext uri="{FF2B5EF4-FFF2-40B4-BE49-F238E27FC236}">
              <a16:creationId xmlns:a16="http://schemas.microsoft.com/office/drawing/2014/main" id="{C8B41887-27F8-484B-A05F-5D6BEBF9CCF3}"/>
            </a:ext>
          </a:extLst>
        </xdr:cNvPr>
        <xdr:cNvSpPr/>
      </xdr:nvSpPr>
      <xdr:spPr>
        <a:xfrm>
          <a:off x="687324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17" name="フローチャート: 判断 116">
          <a:extLst>
            <a:ext uri="{FF2B5EF4-FFF2-40B4-BE49-F238E27FC236}">
              <a16:creationId xmlns:a16="http://schemas.microsoft.com/office/drawing/2014/main" id="{C6D2AA5B-D6C1-40CB-96E5-737555B0CFEA}"/>
            </a:ext>
          </a:extLst>
        </xdr:cNvPr>
        <xdr:cNvSpPr/>
      </xdr:nvSpPr>
      <xdr:spPr>
        <a:xfrm>
          <a:off x="6098540" y="675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CC8198EF-FB4A-431B-A436-092095DA0C1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7A62098-67DF-4D57-AA43-8DC55AE1A5D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7CCD8FE8-A5B9-4D95-96B3-5C3777E870F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CBC0D1A-379F-42D1-9CC0-4849119B8AB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96BF562-612D-4B88-A50D-E0805CB060D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61976</xdr:rowOff>
    </xdr:from>
    <xdr:to>
      <xdr:col>46</xdr:col>
      <xdr:colOff>38100</xdr:colOff>
      <xdr:row>40</xdr:row>
      <xdr:rowOff>163576</xdr:rowOff>
    </xdr:to>
    <xdr:sp macro="" textlink="">
      <xdr:nvSpPr>
        <xdr:cNvPr id="123" name="楕円 122">
          <a:extLst>
            <a:ext uri="{FF2B5EF4-FFF2-40B4-BE49-F238E27FC236}">
              <a16:creationId xmlns:a16="http://schemas.microsoft.com/office/drawing/2014/main" id="{36AF3BB5-4358-41A8-AA00-9229F94341C2}"/>
            </a:ext>
          </a:extLst>
        </xdr:cNvPr>
        <xdr:cNvSpPr/>
      </xdr:nvSpPr>
      <xdr:spPr>
        <a:xfrm>
          <a:off x="7670800" y="67675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4" name="楕円 123">
          <a:extLst>
            <a:ext uri="{FF2B5EF4-FFF2-40B4-BE49-F238E27FC236}">
              <a16:creationId xmlns:a16="http://schemas.microsoft.com/office/drawing/2014/main" id="{C5588115-FE78-4601-8016-55AAEAAB53FB}"/>
            </a:ext>
          </a:extLst>
        </xdr:cNvPr>
        <xdr:cNvSpPr/>
      </xdr:nvSpPr>
      <xdr:spPr>
        <a:xfrm>
          <a:off x="6873240" y="67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112776</xdr:rowOff>
    </xdr:from>
    <xdr:to>
      <xdr:col>45</xdr:col>
      <xdr:colOff>177800</xdr:colOff>
      <xdr:row>40</xdr:row>
      <xdr:rowOff>117348</xdr:rowOff>
    </xdr:to>
    <xdr:cxnSp macro="">
      <xdr:nvCxnSpPr>
        <xdr:cNvPr id="125" name="直線コネクタ 124">
          <a:extLst>
            <a:ext uri="{FF2B5EF4-FFF2-40B4-BE49-F238E27FC236}">
              <a16:creationId xmlns:a16="http://schemas.microsoft.com/office/drawing/2014/main" id="{E12C787B-6DD7-4538-96ED-FB7DCDF6374D}"/>
            </a:ext>
          </a:extLst>
        </xdr:cNvPr>
        <xdr:cNvCxnSpPr/>
      </xdr:nvCxnSpPr>
      <xdr:spPr>
        <a:xfrm flipV="1">
          <a:off x="6924040" y="681837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26" name="楕円 125">
          <a:extLst>
            <a:ext uri="{FF2B5EF4-FFF2-40B4-BE49-F238E27FC236}">
              <a16:creationId xmlns:a16="http://schemas.microsoft.com/office/drawing/2014/main" id="{75EE1E60-E9CF-4BF7-8521-71692C6EB295}"/>
            </a:ext>
          </a:extLst>
        </xdr:cNvPr>
        <xdr:cNvSpPr/>
      </xdr:nvSpPr>
      <xdr:spPr>
        <a:xfrm>
          <a:off x="6098540" y="677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117348</xdr:rowOff>
    </xdr:from>
    <xdr:to>
      <xdr:col>41</xdr:col>
      <xdr:colOff>50800</xdr:colOff>
      <xdr:row>40</xdr:row>
      <xdr:rowOff>121920</xdr:rowOff>
    </xdr:to>
    <xdr:cxnSp macro="">
      <xdr:nvCxnSpPr>
        <xdr:cNvPr id="127" name="直線コネクタ 126">
          <a:extLst>
            <a:ext uri="{FF2B5EF4-FFF2-40B4-BE49-F238E27FC236}">
              <a16:creationId xmlns:a16="http://schemas.microsoft.com/office/drawing/2014/main" id="{387AFE73-57BF-44F0-880A-90191F68A506}"/>
            </a:ext>
          </a:extLst>
        </xdr:cNvPr>
        <xdr:cNvCxnSpPr/>
      </xdr:nvCxnSpPr>
      <xdr:spPr>
        <a:xfrm flipV="1">
          <a:off x="6149340" y="682294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120667</xdr:rowOff>
    </xdr:from>
    <xdr:ext cx="469744" cy="259045"/>
    <xdr:sp macro="" textlink="">
      <xdr:nvSpPr>
        <xdr:cNvPr id="128" name="n_1aveValue【図書館】&#10;一人当たり面積">
          <a:extLst>
            <a:ext uri="{FF2B5EF4-FFF2-40B4-BE49-F238E27FC236}">
              <a16:creationId xmlns:a16="http://schemas.microsoft.com/office/drawing/2014/main" id="{4ACBAA3A-F7AC-4119-92B5-B48E11F94C8E}"/>
            </a:ext>
          </a:extLst>
        </xdr:cNvPr>
        <xdr:cNvSpPr txBox="1"/>
      </xdr:nvSpPr>
      <xdr:spPr>
        <a:xfrm>
          <a:off x="827158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129811</xdr:rowOff>
    </xdr:from>
    <xdr:ext cx="469744" cy="259045"/>
    <xdr:sp macro="" textlink="">
      <xdr:nvSpPr>
        <xdr:cNvPr id="129" name="n_2aveValue【図書館】&#10;一人当たり面積">
          <a:extLst>
            <a:ext uri="{FF2B5EF4-FFF2-40B4-BE49-F238E27FC236}">
              <a16:creationId xmlns:a16="http://schemas.microsoft.com/office/drawing/2014/main" id="{62E783C9-F854-4969-9F89-DA18DCDD4E5C}"/>
            </a:ext>
          </a:extLst>
        </xdr:cNvPr>
        <xdr:cNvSpPr txBox="1"/>
      </xdr:nvSpPr>
      <xdr:spPr>
        <a:xfrm>
          <a:off x="7509587" y="65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166387</xdr:rowOff>
    </xdr:from>
    <xdr:ext cx="469744" cy="259045"/>
    <xdr:sp macro="" textlink="">
      <xdr:nvSpPr>
        <xdr:cNvPr id="130" name="n_3aveValue【図書館】&#10;一人当たり面積">
          <a:extLst>
            <a:ext uri="{FF2B5EF4-FFF2-40B4-BE49-F238E27FC236}">
              <a16:creationId xmlns:a16="http://schemas.microsoft.com/office/drawing/2014/main" id="{B66DB741-7368-4596-9817-1B9BB6831392}"/>
            </a:ext>
          </a:extLst>
        </xdr:cNvPr>
        <xdr:cNvSpPr txBox="1"/>
      </xdr:nvSpPr>
      <xdr:spPr>
        <a:xfrm>
          <a:off x="67120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170959</xdr:rowOff>
    </xdr:from>
    <xdr:ext cx="469744" cy="259045"/>
    <xdr:sp macro="" textlink="">
      <xdr:nvSpPr>
        <xdr:cNvPr id="131" name="n_4aveValue【図書館】&#10;一人当たり面積">
          <a:extLst>
            <a:ext uri="{FF2B5EF4-FFF2-40B4-BE49-F238E27FC236}">
              <a16:creationId xmlns:a16="http://schemas.microsoft.com/office/drawing/2014/main" id="{B4390CDB-EDDC-46FA-982B-1AE64FBC2E39}"/>
            </a:ext>
          </a:extLst>
        </xdr:cNvPr>
        <xdr:cNvSpPr txBox="1"/>
      </xdr:nvSpPr>
      <xdr:spPr>
        <a:xfrm>
          <a:off x="5937327"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154703</xdr:rowOff>
    </xdr:from>
    <xdr:ext cx="469744" cy="259045"/>
    <xdr:sp macro="" textlink="">
      <xdr:nvSpPr>
        <xdr:cNvPr id="132" name="n_2mainValue【図書館】&#10;一人当たり面積">
          <a:extLst>
            <a:ext uri="{FF2B5EF4-FFF2-40B4-BE49-F238E27FC236}">
              <a16:creationId xmlns:a16="http://schemas.microsoft.com/office/drawing/2014/main" id="{CF55C663-B339-4FF6-B97C-6DA364FA6A19}"/>
            </a:ext>
          </a:extLst>
        </xdr:cNvPr>
        <xdr:cNvSpPr txBox="1"/>
      </xdr:nvSpPr>
      <xdr:spPr>
        <a:xfrm>
          <a:off x="7509587" y="686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159275</xdr:rowOff>
    </xdr:from>
    <xdr:ext cx="469744" cy="259045"/>
    <xdr:sp macro="" textlink="">
      <xdr:nvSpPr>
        <xdr:cNvPr id="133" name="n_3mainValue【図書館】&#10;一人当たり面積">
          <a:extLst>
            <a:ext uri="{FF2B5EF4-FFF2-40B4-BE49-F238E27FC236}">
              <a16:creationId xmlns:a16="http://schemas.microsoft.com/office/drawing/2014/main" id="{14FF0A36-E694-4182-A614-5DF8D5CA5EEC}"/>
            </a:ext>
          </a:extLst>
        </xdr:cNvPr>
        <xdr:cNvSpPr txBox="1"/>
      </xdr:nvSpPr>
      <xdr:spPr>
        <a:xfrm>
          <a:off x="6712027" y="686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163847</xdr:rowOff>
    </xdr:from>
    <xdr:ext cx="469744" cy="259045"/>
    <xdr:sp macro="" textlink="">
      <xdr:nvSpPr>
        <xdr:cNvPr id="134" name="n_4mainValue【図書館】&#10;一人当たり面積">
          <a:extLst>
            <a:ext uri="{FF2B5EF4-FFF2-40B4-BE49-F238E27FC236}">
              <a16:creationId xmlns:a16="http://schemas.microsoft.com/office/drawing/2014/main" id="{7EA30B25-74DB-4E23-8785-8AC91E19F58E}"/>
            </a:ext>
          </a:extLst>
        </xdr:cNvPr>
        <xdr:cNvSpPr txBox="1"/>
      </xdr:nvSpPr>
      <xdr:spPr>
        <a:xfrm>
          <a:off x="59373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9B90FC84-321A-4C9F-9C59-0931F34773F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A484C5AC-D0C4-464B-B000-63812EA698D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DCFAC881-098B-4D34-9A63-876CFAAAD53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97CE23BD-7990-43B0-977B-F8366F9594F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9A4FE57C-2D8A-4EAC-A650-A4F372DD7B8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97CAF203-5E8B-4C81-BB6E-722DB1BFAFB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37FE4889-4034-4319-9CDD-443BD083F6F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D64FC56-7838-4C12-8966-FFD5774966E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E6702ABB-4A8C-4709-818F-587D9C5EA03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45B2935B-4BE0-49F7-9783-2822FB92D87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B7072BC6-31A4-49F5-A726-9F0031DEE6A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6B4ABEAA-6116-47A3-94B1-E15A5BE5A85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3EC5BD2C-420A-4BCF-A6E6-67697138D6F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B1E65252-02AB-4532-AAD7-91B4A19A831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F1D84CAA-D61B-42AE-8533-1CD8150507DB}"/>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CAC67465-B2A6-4BDF-88C0-CBF01272920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CCB585E0-CFED-4EE8-9C13-73FAA930DE3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A03F87FF-D0C1-43D2-9BFC-CDB931ED444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72C9839A-86A4-4A29-AEB7-FAA1FBCBB92D}"/>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4E23F2CA-BA5B-4470-AD05-1A39AD9615BC}"/>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a:extLst>
            <a:ext uri="{FF2B5EF4-FFF2-40B4-BE49-F238E27FC236}">
              <a16:creationId xmlns:a16="http://schemas.microsoft.com/office/drawing/2014/main" id="{B660BB79-DED2-4FEA-B46E-C4052731918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07463C6F-6A45-4854-A88E-1C5476B8652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a:extLst>
            <a:ext uri="{FF2B5EF4-FFF2-40B4-BE49-F238E27FC236}">
              <a16:creationId xmlns:a16="http://schemas.microsoft.com/office/drawing/2014/main" id="{9D4CA5AF-BDB6-4809-8661-560AA80A8D3B}"/>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a:extLst>
            <a:ext uri="{FF2B5EF4-FFF2-40B4-BE49-F238E27FC236}">
              <a16:creationId xmlns:a16="http://schemas.microsoft.com/office/drawing/2014/main" id="{17CE323C-1BA2-4F8B-8428-1C962592A44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169545</xdr:rowOff>
    </xdr:from>
    <xdr:to>
      <xdr:col>24</xdr:col>
      <xdr:colOff>62865</xdr:colOff>
      <xdr:row>63</xdr:row>
      <xdr:rowOff>158115</xdr:rowOff>
    </xdr:to>
    <xdr:cxnSp macro="">
      <xdr:nvCxnSpPr>
        <xdr:cNvPr id="159" name="直線コネクタ 158">
          <a:extLst>
            <a:ext uri="{FF2B5EF4-FFF2-40B4-BE49-F238E27FC236}">
              <a16:creationId xmlns:a16="http://schemas.microsoft.com/office/drawing/2014/main" id="{2B07AC15-349E-4430-A432-CE1947EFAEEA}"/>
            </a:ext>
          </a:extLst>
        </xdr:cNvPr>
        <xdr:cNvCxnSpPr/>
      </xdr:nvCxnSpPr>
      <xdr:spPr>
        <a:xfrm flipV="1">
          <a:off x="4086225" y="955738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161942</xdr:rowOff>
    </xdr:from>
    <xdr:ext cx="405111" cy="259045"/>
    <xdr:sp macro="" textlink="">
      <xdr:nvSpPr>
        <xdr:cNvPr id="160" name="【体育館・プール】&#10;有形固定資産減価償却率最小値テキスト">
          <a:extLst>
            <a:ext uri="{FF2B5EF4-FFF2-40B4-BE49-F238E27FC236}">
              <a16:creationId xmlns:a16="http://schemas.microsoft.com/office/drawing/2014/main" id="{CA0A6EE2-A895-41B5-9C47-4434CBE2547A}"/>
            </a:ext>
          </a:extLst>
        </xdr:cNvPr>
        <xdr:cNvSpPr txBox="1"/>
      </xdr:nvSpPr>
      <xdr:spPr>
        <a:xfrm>
          <a:off x="4124960"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158115</xdr:rowOff>
    </xdr:from>
    <xdr:to>
      <xdr:col>24</xdr:col>
      <xdr:colOff>152400</xdr:colOff>
      <xdr:row>63</xdr:row>
      <xdr:rowOff>158115</xdr:rowOff>
    </xdr:to>
    <xdr:cxnSp macro="">
      <xdr:nvCxnSpPr>
        <xdr:cNvPr id="161" name="直線コネクタ 160">
          <a:extLst>
            <a:ext uri="{FF2B5EF4-FFF2-40B4-BE49-F238E27FC236}">
              <a16:creationId xmlns:a16="http://schemas.microsoft.com/office/drawing/2014/main" id="{6BB0EE2E-A373-4277-8672-A9805E109AC5}"/>
            </a:ext>
          </a:extLst>
        </xdr:cNvPr>
        <xdr:cNvCxnSpPr/>
      </xdr:nvCxnSpPr>
      <xdr:spPr>
        <a:xfrm>
          <a:off x="4020820" y="10719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116222</xdr:rowOff>
    </xdr:from>
    <xdr:ext cx="405111" cy="259045"/>
    <xdr:sp macro="" textlink="">
      <xdr:nvSpPr>
        <xdr:cNvPr id="162" name="【体育館・プール】&#10;有形固定資産減価償却率最大値テキスト">
          <a:extLst>
            <a:ext uri="{FF2B5EF4-FFF2-40B4-BE49-F238E27FC236}">
              <a16:creationId xmlns:a16="http://schemas.microsoft.com/office/drawing/2014/main" id="{56013EF6-3FF8-4DDA-AD27-7E9810D26AB1}"/>
            </a:ext>
          </a:extLst>
        </xdr:cNvPr>
        <xdr:cNvSpPr txBox="1"/>
      </xdr:nvSpPr>
      <xdr:spPr>
        <a:xfrm>
          <a:off x="412496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169545</xdr:rowOff>
    </xdr:from>
    <xdr:to>
      <xdr:col>24</xdr:col>
      <xdr:colOff>152400</xdr:colOff>
      <xdr:row>56</xdr:row>
      <xdr:rowOff>169545</xdr:rowOff>
    </xdr:to>
    <xdr:cxnSp macro="">
      <xdr:nvCxnSpPr>
        <xdr:cNvPr id="163" name="直線コネクタ 162">
          <a:extLst>
            <a:ext uri="{FF2B5EF4-FFF2-40B4-BE49-F238E27FC236}">
              <a16:creationId xmlns:a16="http://schemas.microsoft.com/office/drawing/2014/main" id="{1594C123-D448-4419-8E75-6612CC6BD188}"/>
            </a:ext>
          </a:extLst>
        </xdr:cNvPr>
        <xdr:cNvCxnSpPr/>
      </xdr:nvCxnSpPr>
      <xdr:spPr>
        <a:xfrm>
          <a:off x="4020820" y="9557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64" name="【体育館・プール】&#10;有形固定資産減価償却率平均値テキスト">
          <a:extLst>
            <a:ext uri="{FF2B5EF4-FFF2-40B4-BE49-F238E27FC236}">
              <a16:creationId xmlns:a16="http://schemas.microsoft.com/office/drawing/2014/main" id="{00A72A57-B54F-481E-8508-DA30AF622003}"/>
            </a:ext>
          </a:extLst>
        </xdr:cNvPr>
        <xdr:cNvSpPr txBox="1"/>
      </xdr:nvSpPr>
      <xdr:spPr>
        <a:xfrm>
          <a:off x="412496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65" name="フローチャート: 判断 164">
          <a:extLst>
            <a:ext uri="{FF2B5EF4-FFF2-40B4-BE49-F238E27FC236}">
              <a16:creationId xmlns:a16="http://schemas.microsoft.com/office/drawing/2014/main" id="{53DF635A-4CAB-44FF-A0A0-6442CE609B99}"/>
            </a:ext>
          </a:extLst>
        </xdr:cNvPr>
        <xdr:cNvSpPr/>
      </xdr:nvSpPr>
      <xdr:spPr>
        <a:xfrm>
          <a:off x="403606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66" name="フローチャート: 判断 165">
          <a:extLst>
            <a:ext uri="{FF2B5EF4-FFF2-40B4-BE49-F238E27FC236}">
              <a16:creationId xmlns:a16="http://schemas.microsoft.com/office/drawing/2014/main" id="{20D0AD1D-8ADB-4C7E-9FC4-FBDC87F10B11}"/>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67" name="フローチャート: 判断 166">
          <a:extLst>
            <a:ext uri="{FF2B5EF4-FFF2-40B4-BE49-F238E27FC236}">
              <a16:creationId xmlns:a16="http://schemas.microsoft.com/office/drawing/2014/main" id="{693B3B38-9985-4454-AA6A-447D6841FB52}"/>
            </a:ext>
          </a:extLst>
        </xdr:cNvPr>
        <xdr:cNvSpPr/>
      </xdr:nvSpPr>
      <xdr:spPr>
        <a:xfrm>
          <a:off x="25146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68" name="フローチャート: 判断 167">
          <a:extLst>
            <a:ext uri="{FF2B5EF4-FFF2-40B4-BE49-F238E27FC236}">
              <a16:creationId xmlns:a16="http://schemas.microsoft.com/office/drawing/2014/main" id="{BB539D9B-AD22-418A-8E33-F67FBA9AC5AC}"/>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69" name="フローチャート: 判断 168">
          <a:extLst>
            <a:ext uri="{FF2B5EF4-FFF2-40B4-BE49-F238E27FC236}">
              <a16:creationId xmlns:a16="http://schemas.microsoft.com/office/drawing/2014/main" id="{66EC9BD1-CBAA-4301-BED2-F913F2A3ECE9}"/>
            </a:ext>
          </a:extLst>
        </xdr:cNvPr>
        <xdr:cNvSpPr/>
      </xdr:nvSpPr>
      <xdr:spPr>
        <a:xfrm>
          <a:off x="96520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C406FD6A-46BF-45D7-A0D3-6A69CF4A9E2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841A3310-6A4C-48E2-8BBC-53A2F1CE2A4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9786948C-5D58-4B01-BF1A-5E75AA88139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E80C7F31-347B-4D6C-B691-7FC24BAE89D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38626121-4DB7-4E02-9CCE-E5CE8FB6BBF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69215</xdr:rowOff>
    </xdr:from>
    <xdr:to>
      <xdr:col>15</xdr:col>
      <xdr:colOff>101600</xdr:colOff>
      <xdr:row>58</xdr:row>
      <xdr:rowOff>170815</xdr:rowOff>
    </xdr:to>
    <xdr:sp macro="" textlink="">
      <xdr:nvSpPr>
        <xdr:cNvPr id="175" name="楕円 174">
          <a:extLst>
            <a:ext uri="{FF2B5EF4-FFF2-40B4-BE49-F238E27FC236}">
              <a16:creationId xmlns:a16="http://schemas.microsoft.com/office/drawing/2014/main" id="{162BCB88-6883-43B2-89A7-E69175778C0F}"/>
            </a:ext>
          </a:extLst>
        </xdr:cNvPr>
        <xdr:cNvSpPr/>
      </xdr:nvSpPr>
      <xdr:spPr>
        <a:xfrm>
          <a:off x="25146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42545</xdr:rowOff>
    </xdr:from>
    <xdr:to>
      <xdr:col>10</xdr:col>
      <xdr:colOff>165100</xdr:colOff>
      <xdr:row>58</xdr:row>
      <xdr:rowOff>144145</xdr:rowOff>
    </xdr:to>
    <xdr:sp macro="" textlink="">
      <xdr:nvSpPr>
        <xdr:cNvPr id="176" name="楕円 175">
          <a:extLst>
            <a:ext uri="{FF2B5EF4-FFF2-40B4-BE49-F238E27FC236}">
              <a16:creationId xmlns:a16="http://schemas.microsoft.com/office/drawing/2014/main" id="{7DB84021-BCC9-4738-8C4E-934877E43625}"/>
            </a:ext>
          </a:extLst>
        </xdr:cNvPr>
        <xdr:cNvSpPr/>
      </xdr:nvSpPr>
      <xdr:spPr>
        <a:xfrm>
          <a:off x="17399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93345</xdr:rowOff>
    </xdr:from>
    <xdr:to>
      <xdr:col>15</xdr:col>
      <xdr:colOff>50800</xdr:colOff>
      <xdr:row>58</xdr:row>
      <xdr:rowOff>120015</xdr:rowOff>
    </xdr:to>
    <xdr:cxnSp macro="">
      <xdr:nvCxnSpPr>
        <xdr:cNvPr id="177" name="直線コネクタ 176">
          <a:extLst>
            <a:ext uri="{FF2B5EF4-FFF2-40B4-BE49-F238E27FC236}">
              <a16:creationId xmlns:a16="http://schemas.microsoft.com/office/drawing/2014/main" id="{D0A19DDE-33A7-447C-9D5A-0CC56D15EC20}"/>
            </a:ext>
          </a:extLst>
        </xdr:cNvPr>
        <xdr:cNvCxnSpPr/>
      </xdr:nvCxnSpPr>
      <xdr:spPr>
        <a:xfrm>
          <a:off x="1790700" y="981646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12065</xdr:rowOff>
    </xdr:from>
    <xdr:to>
      <xdr:col>6</xdr:col>
      <xdr:colOff>38100</xdr:colOff>
      <xdr:row>58</xdr:row>
      <xdr:rowOff>113665</xdr:rowOff>
    </xdr:to>
    <xdr:sp macro="" textlink="">
      <xdr:nvSpPr>
        <xdr:cNvPr id="178" name="楕円 177">
          <a:extLst>
            <a:ext uri="{FF2B5EF4-FFF2-40B4-BE49-F238E27FC236}">
              <a16:creationId xmlns:a16="http://schemas.microsoft.com/office/drawing/2014/main" id="{B0D2898E-03BB-4CF8-9AFF-C910D46F6537}"/>
            </a:ext>
          </a:extLst>
        </xdr:cNvPr>
        <xdr:cNvSpPr/>
      </xdr:nvSpPr>
      <xdr:spPr>
        <a:xfrm>
          <a:off x="965200" y="97351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62865</xdr:rowOff>
    </xdr:from>
    <xdr:to>
      <xdr:col>10</xdr:col>
      <xdr:colOff>114300</xdr:colOff>
      <xdr:row>58</xdr:row>
      <xdr:rowOff>93345</xdr:rowOff>
    </xdr:to>
    <xdr:cxnSp macro="">
      <xdr:nvCxnSpPr>
        <xdr:cNvPr id="179" name="直線コネクタ 178">
          <a:extLst>
            <a:ext uri="{FF2B5EF4-FFF2-40B4-BE49-F238E27FC236}">
              <a16:creationId xmlns:a16="http://schemas.microsoft.com/office/drawing/2014/main" id="{228DBB1B-3FB6-4124-8DE4-718EC5818055}"/>
            </a:ext>
          </a:extLst>
        </xdr:cNvPr>
        <xdr:cNvCxnSpPr/>
      </xdr:nvCxnSpPr>
      <xdr:spPr>
        <a:xfrm>
          <a:off x="1008380" y="978598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80" name="n_1aveValue【体育館・プール】&#10;有形固定資産減価償却率">
          <a:extLst>
            <a:ext uri="{FF2B5EF4-FFF2-40B4-BE49-F238E27FC236}">
              <a16:creationId xmlns:a16="http://schemas.microsoft.com/office/drawing/2014/main" id="{B80B0DCA-372C-43C6-B5F1-18BC6CBAC980}"/>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81" name="n_2aveValue【体育館・プール】&#10;有形固定資産減価償却率">
          <a:extLst>
            <a:ext uri="{FF2B5EF4-FFF2-40B4-BE49-F238E27FC236}">
              <a16:creationId xmlns:a16="http://schemas.microsoft.com/office/drawing/2014/main" id="{B18D3E67-6121-4C7B-967F-DFAD2C9E297A}"/>
            </a:ext>
          </a:extLst>
        </xdr:cNvPr>
        <xdr:cNvSpPr txBox="1"/>
      </xdr:nvSpPr>
      <xdr:spPr>
        <a:xfrm>
          <a:off x="23857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82" name="n_3aveValue【体育館・プール】&#10;有形固定資産減価償却率">
          <a:extLst>
            <a:ext uri="{FF2B5EF4-FFF2-40B4-BE49-F238E27FC236}">
              <a16:creationId xmlns:a16="http://schemas.microsoft.com/office/drawing/2014/main" id="{AA829D4D-13AE-462D-A62A-5482056FACDF}"/>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183" name="n_4aveValue【体育館・プール】&#10;有形固定資産減価償却率">
          <a:extLst>
            <a:ext uri="{FF2B5EF4-FFF2-40B4-BE49-F238E27FC236}">
              <a16:creationId xmlns:a16="http://schemas.microsoft.com/office/drawing/2014/main" id="{1F2BD4B4-246B-4B00-BDC5-58F1D4A934B1}"/>
            </a:ext>
          </a:extLst>
        </xdr:cNvPr>
        <xdr:cNvSpPr txBox="1"/>
      </xdr:nvSpPr>
      <xdr:spPr>
        <a:xfrm>
          <a:off x="83630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15892</xdr:rowOff>
    </xdr:from>
    <xdr:ext cx="405111" cy="259045"/>
    <xdr:sp macro="" textlink="">
      <xdr:nvSpPr>
        <xdr:cNvPr id="184" name="n_2mainValue【体育館・プール】&#10;有形固定資産減価償却率">
          <a:extLst>
            <a:ext uri="{FF2B5EF4-FFF2-40B4-BE49-F238E27FC236}">
              <a16:creationId xmlns:a16="http://schemas.microsoft.com/office/drawing/2014/main" id="{F6F17344-CD3A-4A68-B58F-3C835073C415}"/>
            </a:ext>
          </a:extLst>
        </xdr:cNvPr>
        <xdr:cNvSpPr txBox="1"/>
      </xdr:nvSpPr>
      <xdr:spPr>
        <a:xfrm>
          <a:off x="238570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160672</xdr:rowOff>
    </xdr:from>
    <xdr:ext cx="405111" cy="259045"/>
    <xdr:sp macro="" textlink="">
      <xdr:nvSpPr>
        <xdr:cNvPr id="185" name="n_3mainValue【体育館・プール】&#10;有形固定資産減価償却率">
          <a:extLst>
            <a:ext uri="{FF2B5EF4-FFF2-40B4-BE49-F238E27FC236}">
              <a16:creationId xmlns:a16="http://schemas.microsoft.com/office/drawing/2014/main" id="{DA16512A-860A-441D-89AB-C8688AF8AD4B}"/>
            </a:ext>
          </a:extLst>
        </xdr:cNvPr>
        <xdr:cNvSpPr txBox="1"/>
      </xdr:nvSpPr>
      <xdr:spPr>
        <a:xfrm>
          <a:off x="161100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130192</xdr:rowOff>
    </xdr:from>
    <xdr:ext cx="405111" cy="259045"/>
    <xdr:sp macro="" textlink="">
      <xdr:nvSpPr>
        <xdr:cNvPr id="186" name="n_4mainValue【体育館・プール】&#10;有形固定資産減価償却率">
          <a:extLst>
            <a:ext uri="{FF2B5EF4-FFF2-40B4-BE49-F238E27FC236}">
              <a16:creationId xmlns:a16="http://schemas.microsoft.com/office/drawing/2014/main" id="{EBCE5C31-8D27-45C3-9FC6-6280CE1F4899}"/>
            </a:ext>
          </a:extLst>
        </xdr:cNvPr>
        <xdr:cNvSpPr txBox="1"/>
      </xdr:nvSpPr>
      <xdr:spPr>
        <a:xfrm>
          <a:off x="836304" y="951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08784172-CCE4-4DA1-8B60-3183F5CD029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F994966E-581E-4C3A-B20A-27FB517B2CB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ACE5EFA5-F9BE-4C46-8908-4CCEB7AFC68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AFD68878-6330-43CF-9C50-A0735EBCFA8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8C9AFFBD-16A9-40F7-8081-7411FABF643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F3E99BFF-7DBC-4086-9DF5-3372A58BCC6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5B56EC72-6066-450C-AE77-D9BED9770CC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3100B751-A8D9-4D3E-9CDE-4728A7C15F8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2ED6B3C5-95FF-4E34-AF01-0A8AEFADB93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F0E8796B-737D-4B94-8915-7B8CED07A29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26AB9D6E-8C3B-46E5-9800-3835F6348FF6}"/>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a:extLst>
            <a:ext uri="{FF2B5EF4-FFF2-40B4-BE49-F238E27FC236}">
              <a16:creationId xmlns:a16="http://schemas.microsoft.com/office/drawing/2014/main" id="{1D3B174E-2471-4629-B31C-60A87E430BD7}"/>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9A76ACBC-110E-4906-A084-9E45078E1C1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a:extLst>
            <a:ext uri="{FF2B5EF4-FFF2-40B4-BE49-F238E27FC236}">
              <a16:creationId xmlns:a16="http://schemas.microsoft.com/office/drawing/2014/main" id="{D484421C-C15B-49C9-932B-C4C9DEAECDB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82F1E7E2-1F31-40A9-A9A6-0621AD2F1B6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a:extLst>
            <a:ext uri="{FF2B5EF4-FFF2-40B4-BE49-F238E27FC236}">
              <a16:creationId xmlns:a16="http://schemas.microsoft.com/office/drawing/2014/main" id="{FF253DBF-DC8F-445C-90FF-ED9A9854AC2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920B6B9E-19A8-4BD9-8B12-DDBE575AA3D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a:extLst>
            <a:ext uri="{FF2B5EF4-FFF2-40B4-BE49-F238E27FC236}">
              <a16:creationId xmlns:a16="http://schemas.microsoft.com/office/drawing/2014/main" id="{5575F5B1-375E-484E-BA12-2CE463D36B8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21155C73-13E2-4125-B05D-A77A6609679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a:extLst>
            <a:ext uri="{FF2B5EF4-FFF2-40B4-BE49-F238E27FC236}">
              <a16:creationId xmlns:a16="http://schemas.microsoft.com/office/drawing/2014/main" id="{BAEAC88A-895B-4DCB-9624-075F63A014C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1440F1D1-642D-4345-A166-3EB714FF93B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a:extLst>
            <a:ext uri="{FF2B5EF4-FFF2-40B4-BE49-F238E27FC236}">
              <a16:creationId xmlns:a16="http://schemas.microsoft.com/office/drawing/2014/main" id="{44EA81D7-B292-4211-BA40-FD8D25A2B1F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a:extLst>
            <a:ext uri="{FF2B5EF4-FFF2-40B4-BE49-F238E27FC236}">
              <a16:creationId xmlns:a16="http://schemas.microsoft.com/office/drawing/2014/main" id="{6B5213F2-763C-47F7-A746-65D57D0F668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116840</xdr:rowOff>
    </xdr:from>
    <xdr:to>
      <xdr:col>54</xdr:col>
      <xdr:colOff>189865</xdr:colOff>
      <xdr:row>64</xdr:row>
      <xdr:rowOff>54610</xdr:rowOff>
    </xdr:to>
    <xdr:cxnSp macro="">
      <xdr:nvCxnSpPr>
        <xdr:cNvPr id="210" name="直線コネクタ 209">
          <a:extLst>
            <a:ext uri="{FF2B5EF4-FFF2-40B4-BE49-F238E27FC236}">
              <a16:creationId xmlns:a16="http://schemas.microsoft.com/office/drawing/2014/main" id="{F792DE10-4C57-4401-BD5F-5A30B2DA50F6}"/>
            </a:ext>
          </a:extLst>
        </xdr:cNvPr>
        <xdr:cNvCxnSpPr/>
      </xdr:nvCxnSpPr>
      <xdr:spPr>
        <a:xfrm flipV="1">
          <a:off x="9219565" y="9337040"/>
          <a:ext cx="0" cy="144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11" name="【体育館・プール】&#10;一人当たり面積最小値テキスト">
          <a:extLst>
            <a:ext uri="{FF2B5EF4-FFF2-40B4-BE49-F238E27FC236}">
              <a16:creationId xmlns:a16="http://schemas.microsoft.com/office/drawing/2014/main" id="{8A50568A-C220-479C-A8B8-035D2437989C}"/>
            </a:ext>
          </a:extLst>
        </xdr:cNvPr>
        <xdr:cNvSpPr txBox="1"/>
      </xdr:nvSpPr>
      <xdr:spPr>
        <a:xfrm>
          <a:off x="9258300"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12" name="直線コネクタ 211">
          <a:extLst>
            <a:ext uri="{FF2B5EF4-FFF2-40B4-BE49-F238E27FC236}">
              <a16:creationId xmlns:a16="http://schemas.microsoft.com/office/drawing/2014/main" id="{198EB24A-40F3-4A63-900C-EAC8624B9931}"/>
            </a:ext>
          </a:extLst>
        </xdr:cNvPr>
        <xdr:cNvCxnSpPr/>
      </xdr:nvCxnSpPr>
      <xdr:spPr>
        <a:xfrm>
          <a:off x="9154160" y="1078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63517</xdr:rowOff>
    </xdr:from>
    <xdr:ext cx="469744" cy="259045"/>
    <xdr:sp macro="" textlink="">
      <xdr:nvSpPr>
        <xdr:cNvPr id="213" name="【体育館・プール】&#10;一人当たり面積最大値テキスト">
          <a:extLst>
            <a:ext uri="{FF2B5EF4-FFF2-40B4-BE49-F238E27FC236}">
              <a16:creationId xmlns:a16="http://schemas.microsoft.com/office/drawing/2014/main" id="{B7C13D17-1090-4020-9BC2-FF97ADAAEA72}"/>
            </a:ext>
          </a:extLst>
        </xdr:cNvPr>
        <xdr:cNvSpPr txBox="1"/>
      </xdr:nvSpPr>
      <xdr:spPr>
        <a:xfrm>
          <a:off x="9258300" y="911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116840</xdr:rowOff>
    </xdr:from>
    <xdr:to>
      <xdr:col>55</xdr:col>
      <xdr:colOff>88900</xdr:colOff>
      <xdr:row>55</xdr:row>
      <xdr:rowOff>116840</xdr:rowOff>
    </xdr:to>
    <xdr:cxnSp macro="">
      <xdr:nvCxnSpPr>
        <xdr:cNvPr id="214" name="直線コネクタ 213">
          <a:extLst>
            <a:ext uri="{FF2B5EF4-FFF2-40B4-BE49-F238E27FC236}">
              <a16:creationId xmlns:a16="http://schemas.microsoft.com/office/drawing/2014/main" id="{A063BC3D-25CF-4519-9F44-8376FC78F12E}"/>
            </a:ext>
          </a:extLst>
        </xdr:cNvPr>
        <xdr:cNvCxnSpPr/>
      </xdr:nvCxnSpPr>
      <xdr:spPr>
        <a:xfrm>
          <a:off x="9154160" y="933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147337</xdr:rowOff>
    </xdr:from>
    <xdr:ext cx="469744" cy="259045"/>
    <xdr:sp macro="" textlink="">
      <xdr:nvSpPr>
        <xdr:cNvPr id="215" name="【体育館・プール】&#10;一人当たり面積平均値テキスト">
          <a:extLst>
            <a:ext uri="{FF2B5EF4-FFF2-40B4-BE49-F238E27FC236}">
              <a16:creationId xmlns:a16="http://schemas.microsoft.com/office/drawing/2014/main" id="{901F3CAA-628A-4AFD-AF00-BEB47A53EEB9}"/>
            </a:ext>
          </a:extLst>
        </xdr:cNvPr>
        <xdr:cNvSpPr txBox="1"/>
      </xdr:nvSpPr>
      <xdr:spPr>
        <a:xfrm>
          <a:off x="92583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168910</xdr:rowOff>
    </xdr:from>
    <xdr:to>
      <xdr:col>55</xdr:col>
      <xdr:colOff>50800</xdr:colOff>
      <xdr:row>62</xdr:row>
      <xdr:rowOff>99060</xdr:rowOff>
    </xdr:to>
    <xdr:sp macro="" textlink="">
      <xdr:nvSpPr>
        <xdr:cNvPr id="216" name="フローチャート: 判断 215">
          <a:extLst>
            <a:ext uri="{FF2B5EF4-FFF2-40B4-BE49-F238E27FC236}">
              <a16:creationId xmlns:a16="http://schemas.microsoft.com/office/drawing/2014/main" id="{14562828-C70D-431E-B301-DAE2DE4516FA}"/>
            </a:ext>
          </a:extLst>
        </xdr:cNvPr>
        <xdr:cNvSpPr/>
      </xdr:nvSpPr>
      <xdr:spPr>
        <a:xfrm>
          <a:off x="9192260" y="10394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8890</xdr:rowOff>
    </xdr:from>
    <xdr:to>
      <xdr:col>50</xdr:col>
      <xdr:colOff>165100</xdr:colOff>
      <xdr:row>62</xdr:row>
      <xdr:rowOff>110490</xdr:rowOff>
    </xdr:to>
    <xdr:sp macro="" textlink="">
      <xdr:nvSpPr>
        <xdr:cNvPr id="217" name="フローチャート: 判断 216">
          <a:extLst>
            <a:ext uri="{FF2B5EF4-FFF2-40B4-BE49-F238E27FC236}">
              <a16:creationId xmlns:a16="http://schemas.microsoft.com/office/drawing/2014/main" id="{E5A51645-99DF-4692-B2C7-1AF178A43B8A}"/>
            </a:ext>
          </a:extLst>
        </xdr:cNvPr>
        <xdr:cNvSpPr/>
      </xdr:nvSpPr>
      <xdr:spPr>
        <a:xfrm>
          <a:off x="844550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7620</xdr:rowOff>
    </xdr:from>
    <xdr:to>
      <xdr:col>46</xdr:col>
      <xdr:colOff>38100</xdr:colOff>
      <xdr:row>62</xdr:row>
      <xdr:rowOff>109220</xdr:rowOff>
    </xdr:to>
    <xdr:sp macro="" textlink="">
      <xdr:nvSpPr>
        <xdr:cNvPr id="218" name="フローチャート: 判断 217">
          <a:extLst>
            <a:ext uri="{FF2B5EF4-FFF2-40B4-BE49-F238E27FC236}">
              <a16:creationId xmlns:a16="http://schemas.microsoft.com/office/drawing/2014/main" id="{26012ECC-8447-4280-BF9E-287D793065CC}"/>
            </a:ext>
          </a:extLst>
        </xdr:cNvPr>
        <xdr:cNvSpPr/>
      </xdr:nvSpPr>
      <xdr:spPr>
        <a:xfrm>
          <a:off x="7670800" y="10401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19" name="フローチャート: 判断 218">
          <a:extLst>
            <a:ext uri="{FF2B5EF4-FFF2-40B4-BE49-F238E27FC236}">
              <a16:creationId xmlns:a16="http://schemas.microsoft.com/office/drawing/2014/main" id="{96C2D1EF-7B84-466E-AFB3-62422D1E5D53}"/>
            </a:ext>
          </a:extLst>
        </xdr:cNvPr>
        <xdr:cNvSpPr/>
      </xdr:nvSpPr>
      <xdr:spPr>
        <a:xfrm>
          <a:off x="68732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20" name="フローチャート: 判断 219">
          <a:extLst>
            <a:ext uri="{FF2B5EF4-FFF2-40B4-BE49-F238E27FC236}">
              <a16:creationId xmlns:a16="http://schemas.microsoft.com/office/drawing/2014/main" id="{D26BD6C3-BAEA-434E-A2F9-90106CA168BE}"/>
            </a:ext>
          </a:extLst>
        </xdr:cNvPr>
        <xdr:cNvSpPr/>
      </xdr:nvSpPr>
      <xdr:spPr>
        <a:xfrm>
          <a:off x="609854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FC8D88A8-9381-49A0-8B06-D9D86A7116A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A2197548-7301-49E8-AEA3-2FEA16E499E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E32B4A1E-05F1-4D1D-B3EE-6DDB17750D6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4F4BFFCC-C6F8-4EE9-9A82-1B547F07C37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70C55112-BEA9-4910-AE5A-B5B2B39001CA}"/>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121920</xdr:rowOff>
    </xdr:from>
    <xdr:to>
      <xdr:col>46</xdr:col>
      <xdr:colOff>38100</xdr:colOff>
      <xdr:row>60</xdr:row>
      <xdr:rowOff>52070</xdr:rowOff>
    </xdr:to>
    <xdr:sp macro="" textlink="">
      <xdr:nvSpPr>
        <xdr:cNvPr id="226" name="楕円 225">
          <a:extLst>
            <a:ext uri="{FF2B5EF4-FFF2-40B4-BE49-F238E27FC236}">
              <a16:creationId xmlns:a16="http://schemas.microsoft.com/office/drawing/2014/main" id="{75A82800-B348-4317-BDBC-B08EF7528716}"/>
            </a:ext>
          </a:extLst>
        </xdr:cNvPr>
        <xdr:cNvSpPr/>
      </xdr:nvSpPr>
      <xdr:spPr>
        <a:xfrm>
          <a:off x="7670800" y="10012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138430</xdr:rowOff>
    </xdr:from>
    <xdr:to>
      <xdr:col>41</xdr:col>
      <xdr:colOff>101600</xdr:colOff>
      <xdr:row>60</xdr:row>
      <xdr:rowOff>68580</xdr:rowOff>
    </xdr:to>
    <xdr:sp macro="" textlink="">
      <xdr:nvSpPr>
        <xdr:cNvPr id="227" name="楕円 226">
          <a:extLst>
            <a:ext uri="{FF2B5EF4-FFF2-40B4-BE49-F238E27FC236}">
              <a16:creationId xmlns:a16="http://schemas.microsoft.com/office/drawing/2014/main" id="{66F86952-F479-4830-BCE5-4D225473E040}"/>
            </a:ext>
          </a:extLst>
        </xdr:cNvPr>
        <xdr:cNvSpPr/>
      </xdr:nvSpPr>
      <xdr:spPr>
        <a:xfrm>
          <a:off x="6873240" y="10029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1270</xdr:rowOff>
    </xdr:from>
    <xdr:to>
      <xdr:col>45</xdr:col>
      <xdr:colOff>177800</xdr:colOff>
      <xdr:row>60</xdr:row>
      <xdr:rowOff>17780</xdr:rowOff>
    </xdr:to>
    <xdr:cxnSp macro="">
      <xdr:nvCxnSpPr>
        <xdr:cNvPr id="228" name="直線コネクタ 227">
          <a:extLst>
            <a:ext uri="{FF2B5EF4-FFF2-40B4-BE49-F238E27FC236}">
              <a16:creationId xmlns:a16="http://schemas.microsoft.com/office/drawing/2014/main" id="{88B6C697-06CF-438A-AE9F-53B113A254C2}"/>
            </a:ext>
          </a:extLst>
        </xdr:cNvPr>
        <xdr:cNvCxnSpPr/>
      </xdr:nvCxnSpPr>
      <xdr:spPr>
        <a:xfrm flipV="1">
          <a:off x="6924040" y="10059670"/>
          <a:ext cx="78994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130810</xdr:rowOff>
    </xdr:from>
    <xdr:to>
      <xdr:col>36</xdr:col>
      <xdr:colOff>165100</xdr:colOff>
      <xdr:row>60</xdr:row>
      <xdr:rowOff>60960</xdr:rowOff>
    </xdr:to>
    <xdr:sp macro="" textlink="">
      <xdr:nvSpPr>
        <xdr:cNvPr id="229" name="楕円 228">
          <a:extLst>
            <a:ext uri="{FF2B5EF4-FFF2-40B4-BE49-F238E27FC236}">
              <a16:creationId xmlns:a16="http://schemas.microsoft.com/office/drawing/2014/main" id="{B9DD756D-453F-41CA-9141-B9B76085ACDE}"/>
            </a:ext>
          </a:extLst>
        </xdr:cNvPr>
        <xdr:cNvSpPr/>
      </xdr:nvSpPr>
      <xdr:spPr>
        <a:xfrm>
          <a:off x="6098540" y="10021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10160</xdr:rowOff>
    </xdr:from>
    <xdr:to>
      <xdr:col>41</xdr:col>
      <xdr:colOff>50800</xdr:colOff>
      <xdr:row>60</xdr:row>
      <xdr:rowOff>17780</xdr:rowOff>
    </xdr:to>
    <xdr:cxnSp macro="">
      <xdr:nvCxnSpPr>
        <xdr:cNvPr id="230" name="直線コネクタ 229">
          <a:extLst>
            <a:ext uri="{FF2B5EF4-FFF2-40B4-BE49-F238E27FC236}">
              <a16:creationId xmlns:a16="http://schemas.microsoft.com/office/drawing/2014/main" id="{795C8EAE-CED9-4C29-9F8F-C6D18FEE9A08}"/>
            </a:ext>
          </a:extLst>
        </xdr:cNvPr>
        <xdr:cNvCxnSpPr/>
      </xdr:nvCxnSpPr>
      <xdr:spPr>
        <a:xfrm>
          <a:off x="6149340" y="1006856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127017</xdr:rowOff>
    </xdr:from>
    <xdr:ext cx="469744" cy="259045"/>
    <xdr:sp macro="" textlink="">
      <xdr:nvSpPr>
        <xdr:cNvPr id="231" name="n_1aveValue【体育館・プール】&#10;一人当たり面積">
          <a:extLst>
            <a:ext uri="{FF2B5EF4-FFF2-40B4-BE49-F238E27FC236}">
              <a16:creationId xmlns:a16="http://schemas.microsoft.com/office/drawing/2014/main" id="{1F516615-5266-473D-87CC-8696EF705C61}"/>
            </a:ext>
          </a:extLst>
        </xdr:cNvPr>
        <xdr:cNvSpPr txBox="1"/>
      </xdr:nvSpPr>
      <xdr:spPr>
        <a:xfrm>
          <a:off x="8271587" y="101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232" name="n_2aveValue【体育館・プール】&#10;一人当たり面積">
          <a:extLst>
            <a:ext uri="{FF2B5EF4-FFF2-40B4-BE49-F238E27FC236}">
              <a16:creationId xmlns:a16="http://schemas.microsoft.com/office/drawing/2014/main" id="{65E890AC-5120-4C04-9453-3472C11551E0}"/>
            </a:ext>
          </a:extLst>
        </xdr:cNvPr>
        <xdr:cNvSpPr txBox="1"/>
      </xdr:nvSpPr>
      <xdr:spPr>
        <a:xfrm>
          <a:off x="750958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33" name="n_3aveValue【体育館・プール】&#10;一人当たり面積">
          <a:extLst>
            <a:ext uri="{FF2B5EF4-FFF2-40B4-BE49-F238E27FC236}">
              <a16:creationId xmlns:a16="http://schemas.microsoft.com/office/drawing/2014/main" id="{269138BC-C3A3-4388-9F1A-FA011793D4A6}"/>
            </a:ext>
          </a:extLst>
        </xdr:cNvPr>
        <xdr:cNvSpPr txBox="1"/>
      </xdr:nvSpPr>
      <xdr:spPr>
        <a:xfrm>
          <a:off x="67120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34" name="n_4aveValue【体育館・プール】&#10;一人当たり面積">
          <a:extLst>
            <a:ext uri="{FF2B5EF4-FFF2-40B4-BE49-F238E27FC236}">
              <a16:creationId xmlns:a16="http://schemas.microsoft.com/office/drawing/2014/main" id="{31A1D3E9-6F01-4DB1-8D2B-3A4F9787DFC7}"/>
            </a:ext>
          </a:extLst>
        </xdr:cNvPr>
        <xdr:cNvSpPr txBox="1"/>
      </xdr:nvSpPr>
      <xdr:spPr>
        <a:xfrm>
          <a:off x="5937327"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68597</xdr:rowOff>
    </xdr:from>
    <xdr:ext cx="469744" cy="259045"/>
    <xdr:sp macro="" textlink="">
      <xdr:nvSpPr>
        <xdr:cNvPr id="235" name="n_2mainValue【体育館・プール】&#10;一人当たり面積">
          <a:extLst>
            <a:ext uri="{FF2B5EF4-FFF2-40B4-BE49-F238E27FC236}">
              <a16:creationId xmlns:a16="http://schemas.microsoft.com/office/drawing/2014/main" id="{A8880810-F102-441A-BA58-3D4797EBBC94}"/>
            </a:ext>
          </a:extLst>
        </xdr:cNvPr>
        <xdr:cNvSpPr txBox="1"/>
      </xdr:nvSpPr>
      <xdr:spPr>
        <a:xfrm>
          <a:off x="7509587" y="979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85107</xdr:rowOff>
    </xdr:from>
    <xdr:ext cx="469744" cy="259045"/>
    <xdr:sp macro="" textlink="">
      <xdr:nvSpPr>
        <xdr:cNvPr id="236" name="n_3mainValue【体育館・プール】&#10;一人当たり面積">
          <a:extLst>
            <a:ext uri="{FF2B5EF4-FFF2-40B4-BE49-F238E27FC236}">
              <a16:creationId xmlns:a16="http://schemas.microsoft.com/office/drawing/2014/main" id="{D969C1FC-5191-473F-A259-C7E219EF4F24}"/>
            </a:ext>
          </a:extLst>
        </xdr:cNvPr>
        <xdr:cNvSpPr txBox="1"/>
      </xdr:nvSpPr>
      <xdr:spPr>
        <a:xfrm>
          <a:off x="6712027" y="980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77487</xdr:rowOff>
    </xdr:from>
    <xdr:ext cx="469744" cy="259045"/>
    <xdr:sp macro="" textlink="">
      <xdr:nvSpPr>
        <xdr:cNvPr id="237" name="n_4mainValue【体育館・プール】&#10;一人当たり面積">
          <a:extLst>
            <a:ext uri="{FF2B5EF4-FFF2-40B4-BE49-F238E27FC236}">
              <a16:creationId xmlns:a16="http://schemas.microsoft.com/office/drawing/2014/main" id="{1427DEBC-733D-4415-A69B-2F5968626156}"/>
            </a:ext>
          </a:extLst>
        </xdr:cNvPr>
        <xdr:cNvSpPr txBox="1"/>
      </xdr:nvSpPr>
      <xdr:spPr>
        <a:xfrm>
          <a:off x="5937327" y="980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5F366DE4-6579-4BFB-B776-390E79B8A4A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304C2A84-67FA-4D44-A72F-4D6597A7809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AD1D8B12-77B3-4D85-8002-ED6AD8E6C6E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5842F89B-F10D-4DB1-A307-76BF37626D2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535E65ED-66A0-45F2-A900-2C3432255CD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11232DB6-191E-4870-B7E2-5C6B14F15FD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35D35A71-32F6-480F-B65A-35455FE8DD4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7D154BFF-A8FA-4FA4-8476-3A90558FBD0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a:extLst>
            <a:ext uri="{FF2B5EF4-FFF2-40B4-BE49-F238E27FC236}">
              <a16:creationId xmlns:a16="http://schemas.microsoft.com/office/drawing/2014/main" id="{63457F03-0D89-4AA2-9467-0B5856A2B8A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2DBE3B3C-9190-4042-9AD3-3EE5EBE5F3B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a:extLst>
            <a:ext uri="{FF2B5EF4-FFF2-40B4-BE49-F238E27FC236}">
              <a16:creationId xmlns:a16="http://schemas.microsoft.com/office/drawing/2014/main" id="{339E75A3-82DF-4F8D-BC66-3CA371D0793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a:extLst>
            <a:ext uri="{FF2B5EF4-FFF2-40B4-BE49-F238E27FC236}">
              <a16:creationId xmlns:a16="http://schemas.microsoft.com/office/drawing/2014/main" id="{237C1172-01AF-49B3-AB46-99B3535A3E9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0" name="テキスト ボックス 249">
          <a:extLst>
            <a:ext uri="{FF2B5EF4-FFF2-40B4-BE49-F238E27FC236}">
              <a16:creationId xmlns:a16="http://schemas.microsoft.com/office/drawing/2014/main" id="{962AE8AA-B616-4939-9C00-4CA458B8D30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a:extLst>
            <a:ext uri="{FF2B5EF4-FFF2-40B4-BE49-F238E27FC236}">
              <a16:creationId xmlns:a16="http://schemas.microsoft.com/office/drawing/2014/main" id="{F4F2FE41-0708-4FE1-9DB6-01385401411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a:extLst>
            <a:ext uri="{FF2B5EF4-FFF2-40B4-BE49-F238E27FC236}">
              <a16:creationId xmlns:a16="http://schemas.microsoft.com/office/drawing/2014/main" id="{3DC9A6F0-03BE-49F1-83F4-9AD4B8578D5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a:extLst>
            <a:ext uri="{FF2B5EF4-FFF2-40B4-BE49-F238E27FC236}">
              <a16:creationId xmlns:a16="http://schemas.microsoft.com/office/drawing/2014/main" id="{749B18D8-8C2C-438A-AC71-4E327581B54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a:extLst>
            <a:ext uri="{FF2B5EF4-FFF2-40B4-BE49-F238E27FC236}">
              <a16:creationId xmlns:a16="http://schemas.microsoft.com/office/drawing/2014/main" id="{821D87AE-1136-495D-8006-7E8DEFC42D5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a:extLst>
            <a:ext uri="{FF2B5EF4-FFF2-40B4-BE49-F238E27FC236}">
              <a16:creationId xmlns:a16="http://schemas.microsoft.com/office/drawing/2014/main" id="{4CC492C4-A097-4EF6-846C-145C8CD8FB0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a:extLst>
            <a:ext uri="{FF2B5EF4-FFF2-40B4-BE49-F238E27FC236}">
              <a16:creationId xmlns:a16="http://schemas.microsoft.com/office/drawing/2014/main" id="{6BBD88AA-235A-4280-8066-76ABAC103F0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a:extLst>
            <a:ext uri="{FF2B5EF4-FFF2-40B4-BE49-F238E27FC236}">
              <a16:creationId xmlns:a16="http://schemas.microsoft.com/office/drawing/2014/main" id="{77EF3E2F-EBC6-42ED-B1B3-364ACBE31F35}"/>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8" name="テキスト ボックス 257">
          <a:extLst>
            <a:ext uri="{FF2B5EF4-FFF2-40B4-BE49-F238E27FC236}">
              <a16:creationId xmlns:a16="http://schemas.microsoft.com/office/drawing/2014/main" id="{EFA2102C-0745-460F-B66E-8B69D264497C}"/>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a:extLst>
            <a:ext uri="{FF2B5EF4-FFF2-40B4-BE49-F238E27FC236}">
              <a16:creationId xmlns:a16="http://schemas.microsoft.com/office/drawing/2014/main" id="{382DDE99-D666-4DC2-86E7-0F091DD0F25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0" name="テキスト ボックス 259">
          <a:extLst>
            <a:ext uri="{FF2B5EF4-FFF2-40B4-BE49-F238E27FC236}">
              <a16:creationId xmlns:a16="http://schemas.microsoft.com/office/drawing/2014/main" id="{D8A76C02-F356-41D8-98DA-FC81B02DC5CC}"/>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a:extLst>
            <a:ext uri="{FF2B5EF4-FFF2-40B4-BE49-F238E27FC236}">
              <a16:creationId xmlns:a16="http://schemas.microsoft.com/office/drawing/2014/main" id="{4B5A5A9A-F6E6-4E46-B364-6FFAF73D492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120014</xdr:rowOff>
    </xdr:from>
    <xdr:to>
      <xdr:col>24</xdr:col>
      <xdr:colOff>62865</xdr:colOff>
      <xdr:row>86</xdr:row>
      <xdr:rowOff>114300</xdr:rowOff>
    </xdr:to>
    <xdr:cxnSp macro="">
      <xdr:nvCxnSpPr>
        <xdr:cNvPr id="262" name="直線コネクタ 261">
          <a:extLst>
            <a:ext uri="{FF2B5EF4-FFF2-40B4-BE49-F238E27FC236}">
              <a16:creationId xmlns:a16="http://schemas.microsoft.com/office/drawing/2014/main" id="{2D92F899-AA08-421F-8B4D-6AC979A790DC}"/>
            </a:ext>
          </a:extLst>
        </xdr:cNvPr>
        <xdr:cNvCxnSpPr/>
      </xdr:nvCxnSpPr>
      <xdr:spPr>
        <a:xfrm flipV="1">
          <a:off x="4086225" y="13195934"/>
          <a:ext cx="0" cy="133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3" name="【福祉施設】&#10;有形固定資産減価償却率最小値テキスト">
          <a:extLst>
            <a:ext uri="{FF2B5EF4-FFF2-40B4-BE49-F238E27FC236}">
              <a16:creationId xmlns:a16="http://schemas.microsoft.com/office/drawing/2014/main" id="{F7C837FD-966C-468B-ACDE-6B705B3E289D}"/>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4" name="直線コネクタ 263">
          <a:extLst>
            <a:ext uri="{FF2B5EF4-FFF2-40B4-BE49-F238E27FC236}">
              <a16:creationId xmlns:a16="http://schemas.microsoft.com/office/drawing/2014/main" id="{6EA6EAA5-1B46-4003-953C-2D1E60CEEAA5}"/>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66691</xdr:rowOff>
    </xdr:from>
    <xdr:ext cx="405111" cy="259045"/>
    <xdr:sp macro="" textlink="">
      <xdr:nvSpPr>
        <xdr:cNvPr id="265" name="【福祉施設】&#10;有形固定資産減価償却率最大値テキスト">
          <a:extLst>
            <a:ext uri="{FF2B5EF4-FFF2-40B4-BE49-F238E27FC236}">
              <a16:creationId xmlns:a16="http://schemas.microsoft.com/office/drawing/2014/main" id="{491615EA-5319-4DD3-A56E-A5D7C67F4886}"/>
            </a:ext>
          </a:extLst>
        </xdr:cNvPr>
        <xdr:cNvSpPr txBox="1"/>
      </xdr:nvSpPr>
      <xdr:spPr>
        <a:xfrm>
          <a:off x="4124960" y="12974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120014</xdr:rowOff>
    </xdr:from>
    <xdr:to>
      <xdr:col>24</xdr:col>
      <xdr:colOff>152400</xdr:colOff>
      <xdr:row>78</xdr:row>
      <xdr:rowOff>120014</xdr:rowOff>
    </xdr:to>
    <xdr:cxnSp macro="">
      <xdr:nvCxnSpPr>
        <xdr:cNvPr id="266" name="直線コネクタ 265">
          <a:extLst>
            <a:ext uri="{FF2B5EF4-FFF2-40B4-BE49-F238E27FC236}">
              <a16:creationId xmlns:a16="http://schemas.microsoft.com/office/drawing/2014/main" id="{DC2C7C53-AA6F-4852-8A42-63F388D3B394}"/>
            </a:ext>
          </a:extLst>
        </xdr:cNvPr>
        <xdr:cNvCxnSpPr/>
      </xdr:nvCxnSpPr>
      <xdr:spPr>
        <a:xfrm>
          <a:off x="4020820" y="13195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158132</xdr:rowOff>
    </xdr:from>
    <xdr:ext cx="405111" cy="259045"/>
    <xdr:sp macro="" textlink="">
      <xdr:nvSpPr>
        <xdr:cNvPr id="267" name="【福祉施設】&#10;有形固定資産減価償却率平均値テキスト">
          <a:extLst>
            <a:ext uri="{FF2B5EF4-FFF2-40B4-BE49-F238E27FC236}">
              <a16:creationId xmlns:a16="http://schemas.microsoft.com/office/drawing/2014/main" id="{47FD4F51-6196-496F-B616-A06C31C0B850}"/>
            </a:ext>
          </a:extLst>
        </xdr:cNvPr>
        <xdr:cNvSpPr txBox="1"/>
      </xdr:nvSpPr>
      <xdr:spPr>
        <a:xfrm>
          <a:off x="4124960" y="1373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68" name="フローチャート: 判断 267">
          <a:extLst>
            <a:ext uri="{FF2B5EF4-FFF2-40B4-BE49-F238E27FC236}">
              <a16:creationId xmlns:a16="http://schemas.microsoft.com/office/drawing/2014/main" id="{0B7BB065-9504-4E30-9C67-8CB47BD5AC5E}"/>
            </a:ext>
          </a:extLst>
        </xdr:cNvPr>
        <xdr:cNvSpPr/>
      </xdr:nvSpPr>
      <xdr:spPr>
        <a:xfrm>
          <a:off x="4036060" y="1375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69" name="フローチャート: 判断 268">
          <a:extLst>
            <a:ext uri="{FF2B5EF4-FFF2-40B4-BE49-F238E27FC236}">
              <a16:creationId xmlns:a16="http://schemas.microsoft.com/office/drawing/2014/main" id="{E72D2011-DCFA-4996-8EAE-FC25E25F1169}"/>
            </a:ext>
          </a:extLst>
        </xdr:cNvPr>
        <xdr:cNvSpPr/>
      </xdr:nvSpPr>
      <xdr:spPr>
        <a:xfrm>
          <a:off x="331216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70" name="フローチャート: 判断 269">
          <a:extLst>
            <a:ext uri="{FF2B5EF4-FFF2-40B4-BE49-F238E27FC236}">
              <a16:creationId xmlns:a16="http://schemas.microsoft.com/office/drawing/2014/main" id="{5400F189-AAB4-4FC9-8CDE-1206E27BCDD2}"/>
            </a:ext>
          </a:extLst>
        </xdr:cNvPr>
        <xdr:cNvSpPr/>
      </xdr:nvSpPr>
      <xdr:spPr>
        <a:xfrm>
          <a:off x="2514600" y="13695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71" name="フローチャート: 判断 270">
          <a:extLst>
            <a:ext uri="{FF2B5EF4-FFF2-40B4-BE49-F238E27FC236}">
              <a16:creationId xmlns:a16="http://schemas.microsoft.com/office/drawing/2014/main" id="{6F125A92-6042-45A2-A80B-10335EC797F8}"/>
            </a:ext>
          </a:extLst>
        </xdr:cNvPr>
        <xdr:cNvSpPr/>
      </xdr:nvSpPr>
      <xdr:spPr>
        <a:xfrm>
          <a:off x="173990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72" name="フローチャート: 判断 271">
          <a:extLst>
            <a:ext uri="{FF2B5EF4-FFF2-40B4-BE49-F238E27FC236}">
              <a16:creationId xmlns:a16="http://schemas.microsoft.com/office/drawing/2014/main" id="{E110DB80-A933-48F7-A01F-D4F09E43C09A}"/>
            </a:ext>
          </a:extLst>
        </xdr:cNvPr>
        <xdr:cNvSpPr/>
      </xdr:nvSpPr>
      <xdr:spPr>
        <a:xfrm>
          <a:off x="965200" y="13627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4FD80ACD-D6AA-4353-8460-483E419C2CC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C4D03ABB-3459-4DA5-804E-29FD3641502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5EAEF69E-D464-451F-8593-5E09EA5012A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19991866-BE52-42C6-AEF5-5E81B5DEA4D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506DF5F4-C593-4F62-9EEC-82649A0CC85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52070</xdr:rowOff>
    </xdr:from>
    <xdr:to>
      <xdr:col>15</xdr:col>
      <xdr:colOff>101600</xdr:colOff>
      <xdr:row>80</xdr:row>
      <xdr:rowOff>153670</xdr:rowOff>
    </xdr:to>
    <xdr:sp macro="" textlink="">
      <xdr:nvSpPr>
        <xdr:cNvPr id="278" name="楕円 277">
          <a:extLst>
            <a:ext uri="{FF2B5EF4-FFF2-40B4-BE49-F238E27FC236}">
              <a16:creationId xmlns:a16="http://schemas.microsoft.com/office/drawing/2014/main" id="{D5A94280-1C90-45E7-8ADB-10FC67E0725A}"/>
            </a:ext>
          </a:extLst>
        </xdr:cNvPr>
        <xdr:cNvSpPr/>
      </xdr:nvSpPr>
      <xdr:spPr>
        <a:xfrm>
          <a:off x="25146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154939</xdr:rowOff>
    </xdr:from>
    <xdr:to>
      <xdr:col>10</xdr:col>
      <xdr:colOff>165100</xdr:colOff>
      <xdr:row>80</xdr:row>
      <xdr:rowOff>85089</xdr:rowOff>
    </xdr:to>
    <xdr:sp macro="" textlink="">
      <xdr:nvSpPr>
        <xdr:cNvPr id="279" name="楕円 278">
          <a:extLst>
            <a:ext uri="{FF2B5EF4-FFF2-40B4-BE49-F238E27FC236}">
              <a16:creationId xmlns:a16="http://schemas.microsoft.com/office/drawing/2014/main" id="{8C2C4765-7429-4B1E-82ED-CCE75EA6ED80}"/>
            </a:ext>
          </a:extLst>
        </xdr:cNvPr>
        <xdr:cNvSpPr/>
      </xdr:nvSpPr>
      <xdr:spPr>
        <a:xfrm>
          <a:off x="1739900" y="13398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34289</xdr:rowOff>
    </xdr:from>
    <xdr:to>
      <xdr:col>15</xdr:col>
      <xdr:colOff>50800</xdr:colOff>
      <xdr:row>80</xdr:row>
      <xdr:rowOff>102870</xdr:rowOff>
    </xdr:to>
    <xdr:cxnSp macro="">
      <xdr:nvCxnSpPr>
        <xdr:cNvPr id="280" name="直線コネクタ 279">
          <a:extLst>
            <a:ext uri="{FF2B5EF4-FFF2-40B4-BE49-F238E27FC236}">
              <a16:creationId xmlns:a16="http://schemas.microsoft.com/office/drawing/2014/main" id="{31334453-32B2-41AE-9FDF-F675D8D2291A}"/>
            </a:ext>
          </a:extLst>
        </xdr:cNvPr>
        <xdr:cNvCxnSpPr/>
      </xdr:nvCxnSpPr>
      <xdr:spPr>
        <a:xfrm>
          <a:off x="1790700" y="13445489"/>
          <a:ext cx="7747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141605</xdr:rowOff>
    </xdr:from>
    <xdr:to>
      <xdr:col>6</xdr:col>
      <xdr:colOff>38100</xdr:colOff>
      <xdr:row>80</xdr:row>
      <xdr:rowOff>71755</xdr:rowOff>
    </xdr:to>
    <xdr:sp macro="" textlink="">
      <xdr:nvSpPr>
        <xdr:cNvPr id="281" name="楕円 280">
          <a:extLst>
            <a:ext uri="{FF2B5EF4-FFF2-40B4-BE49-F238E27FC236}">
              <a16:creationId xmlns:a16="http://schemas.microsoft.com/office/drawing/2014/main" id="{B71BE03D-B828-45DF-8345-B9D514F457B4}"/>
            </a:ext>
          </a:extLst>
        </xdr:cNvPr>
        <xdr:cNvSpPr/>
      </xdr:nvSpPr>
      <xdr:spPr>
        <a:xfrm>
          <a:off x="965200" y="13385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20955</xdr:rowOff>
    </xdr:from>
    <xdr:to>
      <xdr:col>10</xdr:col>
      <xdr:colOff>114300</xdr:colOff>
      <xdr:row>80</xdr:row>
      <xdr:rowOff>34289</xdr:rowOff>
    </xdr:to>
    <xdr:cxnSp macro="">
      <xdr:nvCxnSpPr>
        <xdr:cNvPr id="282" name="直線コネクタ 281">
          <a:extLst>
            <a:ext uri="{FF2B5EF4-FFF2-40B4-BE49-F238E27FC236}">
              <a16:creationId xmlns:a16="http://schemas.microsoft.com/office/drawing/2014/main" id="{DA3EFDF3-CFF4-4E45-9132-04F6F4C25E06}"/>
            </a:ext>
          </a:extLst>
        </xdr:cNvPr>
        <xdr:cNvCxnSpPr/>
      </xdr:nvCxnSpPr>
      <xdr:spPr>
        <a:xfrm>
          <a:off x="1008380" y="13432155"/>
          <a:ext cx="7823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283" name="n_1aveValue【福祉施設】&#10;有形固定資産減価償却率">
          <a:extLst>
            <a:ext uri="{FF2B5EF4-FFF2-40B4-BE49-F238E27FC236}">
              <a16:creationId xmlns:a16="http://schemas.microsoft.com/office/drawing/2014/main" id="{4330C1B7-6DD0-4E24-BBE5-EF3A19A6312B}"/>
            </a:ext>
          </a:extLst>
        </xdr:cNvPr>
        <xdr:cNvSpPr txBox="1"/>
      </xdr:nvSpPr>
      <xdr:spPr>
        <a:xfrm>
          <a:off x="317056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84" name="n_2aveValue【福祉施設】&#10;有形固定資産減価償却率">
          <a:extLst>
            <a:ext uri="{FF2B5EF4-FFF2-40B4-BE49-F238E27FC236}">
              <a16:creationId xmlns:a16="http://schemas.microsoft.com/office/drawing/2014/main" id="{EF0936C1-0418-4780-9B66-92339FA658E3}"/>
            </a:ext>
          </a:extLst>
        </xdr:cNvPr>
        <xdr:cNvSpPr txBox="1"/>
      </xdr:nvSpPr>
      <xdr:spPr>
        <a:xfrm>
          <a:off x="2385704" y="13784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285" name="n_3aveValue【福祉施設】&#10;有形固定資産減価償却率">
          <a:extLst>
            <a:ext uri="{FF2B5EF4-FFF2-40B4-BE49-F238E27FC236}">
              <a16:creationId xmlns:a16="http://schemas.microsoft.com/office/drawing/2014/main" id="{0C9794C8-6B32-4DDF-AC13-C9167D096BEF}"/>
            </a:ext>
          </a:extLst>
        </xdr:cNvPr>
        <xdr:cNvSpPr txBox="1"/>
      </xdr:nvSpPr>
      <xdr:spPr>
        <a:xfrm>
          <a:off x="1611004"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140988</xdr:rowOff>
    </xdr:from>
    <xdr:ext cx="405111" cy="259045"/>
    <xdr:sp macro="" textlink="">
      <xdr:nvSpPr>
        <xdr:cNvPr id="286" name="n_4aveValue【福祉施設】&#10;有形固定資産減価償却率">
          <a:extLst>
            <a:ext uri="{FF2B5EF4-FFF2-40B4-BE49-F238E27FC236}">
              <a16:creationId xmlns:a16="http://schemas.microsoft.com/office/drawing/2014/main" id="{B70C1A8B-C401-4919-BD56-EB889C070328}"/>
            </a:ext>
          </a:extLst>
        </xdr:cNvPr>
        <xdr:cNvSpPr txBox="1"/>
      </xdr:nvSpPr>
      <xdr:spPr>
        <a:xfrm>
          <a:off x="836304" y="137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287" name="n_2mainValue【福祉施設】&#10;有形固定資産減価償却率">
          <a:extLst>
            <a:ext uri="{FF2B5EF4-FFF2-40B4-BE49-F238E27FC236}">
              <a16:creationId xmlns:a16="http://schemas.microsoft.com/office/drawing/2014/main" id="{93330457-E29E-4251-B498-16D8A26A51CD}"/>
            </a:ext>
          </a:extLst>
        </xdr:cNvPr>
        <xdr:cNvSpPr txBox="1"/>
      </xdr:nvSpPr>
      <xdr:spPr>
        <a:xfrm>
          <a:off x="23857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101616</xdr:rowOff>
    </xdr:from>
    <xdr:ext cx="405111" cy="259045"/>
    <xdr:sp macro="" textlink="">
      <xdr:nvSpPr>
        <xdr:cNvPr id="288" name="n_3mainValue【福祉施設】&#10;有形固定資産減価償却率">
          <a:extLst>
            <a:ext uri="{FF2B5EF4-FFF2-40B4-BE49-F238E27FC236}">
              <a16:creationId xmlns:a16="http://schemas.microsoft.com/office/drawing/2014/main" id="{61527900-9515-4738-952A-E8DB250310D2}"/>
            </a:ext>
          </a:extLst>
        </xdr:cNvPr>
        <xdr:cNvSpPr txBox="1"/>
      </xdr:nvSpPr>
      <xdr:spPr>
        <a:xfrm>
          <a:off x="1611004" y="13177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88282</xdr:rowOff>
    </xdr:from>
    <xdr:ext cx="405111" cy="259045"/>
    <xdr:sp macro="" textlink="">
      <xdr:nvSpPr>
        <xdr:cNvPr id="289" name="n_4mainValue【福祉施設】&#10;有形固定資産減価償却率">
          <a:extLst>
            <a:ext uri="{FF2B5EF4-FFF2-40B4-BE49-F238E27FC236}">
              <a16:creationId xmlns:a16="http://schemas.microsoft.com/office/drawing/2014/main" id="{018069F1-3C61-4A13-8575-910E0BDC56ED}"/>
            </a:ext>
          </a:extLst>
        </xdr:cNvPr>
        <xdr:cNvSpPr txBox="1"/>
      </xdr:nvSpPr>
      <xdr:spPr>
        <a:xfrm>
          <a:off x="83630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1ABD0546-8F5C-4002-AE7D-5B055946B76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868B7F68-1199-46CC-BF56-E041BB88500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A2A43D21-DAAF-4FAF-9D80-B360FB7EDDC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9D1F025E-7596-4C20-877C-EB5A861C2C5C}"/>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CF03DA5B-4A2F-4E61-92E5-8F1E602EADD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3BC0B6F0-4734-4A96-AD46-7A909C85756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694872BA-886C-4C2C-A66C-68F4C4A87FC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EB256CF6-45CF-43A9-BFD7-4F3BCFACA7C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3CB66E33-444C-42B7-8583-F0C7BF934FF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AB48FC04-6257-49D9-ACAC-2ED11481F78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a:extLst>
            <a:ext uri="{FF2B5EF4-FFF2-40B4-BE49-F238E27FC236}">
              <a16:creationId xmlns:a16="http://schemas.microsoft.com/office/drawing/2014/main" id="{87E1C9C3-D245-47FC-9E45-2E4B4BC985AF}"/>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a:extLst>
            <a:ext uri="{FF2B5EF4-FFF2-40B4-BE49-F238E27FC236}">
              <a16:creationId xmlns:a16="http://schemas.microsoft.com/office/drawing/2014/main" id="{C250809A-E43D-47CD-A295-5028D411A0D5}"/>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a:extLst>
            <a:ext uri="{FF2B5EF4-FFF2-40B4-BE49-F238E27FC236}">
              <a16:creationId xmlns:a16="http://schemas.microsoft.com/office/drawing/2014/main" id="{97557281-90E2-4D46-A539-7A64BF1EF5D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a:extLst>
            <a:ext uri="{FF2B5EF4-FFF2-40B4-BE49-F238E27FC236}">
              <a16:creationId xmlns:a16="http://schemas.microsoft.com/office/drawing/2014/main" id="{777B45B6-B8FF-4C87-8A82-4918D5A2127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id="{F17ADED8-B5BF-4B64-A463-E39C88F38D38}"/>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id="{A2820411-185D-4B67-8A6C-DC5DFB25426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a:extLst>
            <a:ext uri="{FF2B5EF4-FFF2-40B4-BE49-F238E27FC236}">
              <a16:creationId xmlns:a16="http://schemas.microsoft.com/office/drawing/2014/main" id="{BFEC4041-D78B-48DA-903B-F37FCD49D8A8}"/>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a:extLst>
            <a:ext uri="{FF2B5EF4-FFF2-40B4-BE49-F238E27FC236}">
              <a16:creationId xmlns:a16="http://schemas.microsoft.com/office/drawing/2014/main" id="{D95DD429-2F46-4D19-88E9-F247790853EF}"/>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a:extLst>
            <a:ext uri="{FF2B5EF4-FFF2-40B4-BE49-F238E27FC236}">
              <a16:creationId xmlns:a16="http://schemas.microsoft.com/office/drawing/2014/main" id="{4D52715B-E37F-41C5-A3F4-D0EBFACBFDA5}"/>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a:extLst>
            <a:ext uri="{FF2B5EF4-FFF2-40B4-BE49-F238E27FC236}">
              <a16:creationId xmlns:a16="http://schemas.microsoft.com/office/drawing/2014/main" id="{667D2841-B4F3-4F26-A733-A2530901D076}"/>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61395001-5F59-47D5-AE84-832918949F7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BC93FB95-E51C-4324-9BF4-7E1E9636EC5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a:extLst>
            <a:ext uri="{FF2B5EF4-FFF2-40B4-BE49-F238E27FC236}">
              <a16:creationId xmlns:a16="http://schemas.microsoft.com/office/drawing/2014/main" id="{6D7EA54F-A7DB-436C-8147-10926C7709E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137161</xdr:rowOff>
    </xdr:from>
    <xdr:to>
      <xdr:col>54</xdr:col>
      <xdr:colOff>189865</xdr:colOff>
      <xdr:row>86</xdr:row>
      <xdr:rowOff>102870</xdr:rowOff>
    </xdr:to>
    <xdr:cxnSp macro="">
      <xdr:nvCxnSpPr>
        <xdr:cNvPr id="313" name="直線コネクタ 312">
          <a:extLst>
            <a:ext uri="{FF2B5EF4-FFF2-40B4-BE49-F238E27FC236}">
              <a16:creationId xmlns:a16="http://schemas.microsoft.com/office/drawing/2014/main" id="{761E6A4C-2402-439A-AC7F-C7D7A557A85D}"/>
            </a:ext>
          </a:extLst>
        </xdr:cNvPr>
        <xdr:cNvCxnSpPr/>
      </xdr:nvCxnSpPr>
      <xdr:spPr>
        <a:xfrm flipV="1">
          <a:off x="9219565" y="13213081"/>
          <a:ext cx="0" cy="130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14" name="【福祉施設】&#10;一人当たり面積最小値テキスト">
          <a:extLst>
            <a:ext uri="{FF2B5EF4-FFF2-40B4-BE49-F238E27FC236}">
              <a16:creationId xmlns:a16="http://schemas.microsoft.com/office/drawing/2014/main" id="{0C9384D8-8475-46E7-92D8-F12CA858A1B7}"/>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15" name="直線コネクタ 314">
          <a:extLst>
            <a:ext uri="{FF2B5EF4-FFF2-40B4-BE49-F238E27FC236}">
              <a16:creationId xmlns:a16="http://schemas.microsoft.com/office/drawing/2014/main" id="{1B8C9051-DD72-4709-8CD3-6754D09D3D29}"/>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83838</xdr:rowOff>
    </xdr:from>
    <xdr:ext cx="469744" cy="259045"/>
    <xdr:sp macro="" textlink="">
      <xdr:nvSpPr>
        <xdr:cNvPr id="316" name="【福祉施設】&#10;一人当たり面積最大値テキスト">
          <a:extLst>
            <a:ext uri="{FF2B5EF4-FFF2-40B4-BE49-F238E27FC236}">
              <a16:creationId xmlns:a16="http://schemas.microsoft.com/office/drawing/2014/main" id="{77878B24-6CC8-4AAB-AD1E-388EFD7F7DC5}"/>
            </a:ext>
          </a:extLst>
        </xdr:cNvPr>
        <xdr:cNvSpPr txBox="1"/>
      </xdr:nvSpPr>
      <xdr:spPr>
        <a:xfrm>
          <a:off x="9258300" y="129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137161</xdr:rowOff>
    </xdr:from>
    <xdr:to>
      <xdr:col>55</xdr:col>
      <xdr:colOff>88900</xdr:colOff>
      <xdr:row>78</xdr:row>
      <xdr:rowOff>137161</xdr:rowOff>
    </xdr:to>
    <xdr:cxnSp macro="">
      <xdr:nvCxnSpPr>
        <xdr:cNvPr id="317" name="直線コネクタ 316">
          <a:extLst>
            <a:ext uri="{FF2B5EF4-FFF2-40B4-BE49-F238E27FC236}">
              <a16:creationId xmlns:a16="http://schemas.microsoft.com/office/drawing/2014/main" id="{D97DD986-828E-45C7-AD65-6CBB6A92F830}"/>
            </a:ext>
          </a:extLst>
        </xdr:cNvPr>
        <xdr:cNvCxnSpPr/>
      </xdr:nvCxnSpPr>
      <xdr:spPr>
        <a:xfrm>
          <a:off x="9154160" y="13213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140988</xdr:rowOff>
    </xdr:from>
    <xdr:ext cx="469744" cy="259045"/>
    <xdr:sp macro="" textlink="">
      <xdr:nvSpPr>
        <xdr:cNvPr id="318" name="【福祉施設】&#10;一人当たり面積平均値テキスト">
          <a:extLst>
            <a:ext uri="{FF2B5EF4-FFF2-40B4-BE49-F238E27FC236}">
              <a16:creationId xmlns:a16="http://schemas.microsoft.com/office/drawing/2014/main" id="{188C50C6-7BFD-4DE8-8FD3-0E638FEC9B5F}"/>
            </a:ext>
          </a:extLst>
        </xdr:cNvPr>
        <xdr:cNvSpPr txBox="1"/>
      </xdr:nvSpPr>
      <xdr:spPr>
        <a:xfrm>
          <a:off x="9258300" y="1405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162561</xdr:rowOff>
    </xdr:from>
    <xdr:to>
      <xdr:col>55</xdr:col>
      <xdr:colOff>50800</xdr:colOff>
      <xdr:row>84</xdr:row>
      <xdr:rowOff>92711</xdr:rowOff>
    </xdr:to>
    <xdr:sp macro="" textlink="">
      <xdr:nvSpPr>
        <xdr:cNvPr id="319" name="フローチャート: 判断 318">
          <a:extLst>
            <a:ext uri="{FF2B5EF4-FFF2-40B4-BE49-F238E27FC236}">
              <a16:creationId xmlns:a16="http://schemas.microsoft.com/office/drawing/2014/main" id="{B8F562AD-9A7E-4543-BEEE-776AB05C3602}"/>
            </a:ext>
          </a:extLst>
        </xdr:cNvPr>
        <xdr:cNvSpPr/>
      </xdr:nvSpPr>
      <xdr:spPr>
        <a:xfrm>
          <a:off x="9192260" y="14076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154939</xdr:rowOff>
    </xdr:from>
    <xdr:to>
      <xdr:col>50</xdr:col>
      <xdr:colOff>165100</xdr:colOff>
      <xdr:row>84</xdr:row>
      <xdr:rowOff>85089</xdr:rowOff>
    </xdr:to>
    <xdr:sp macro="" textlink="">
      <xdr:nvSpPr>
        <xdr:cNvPr id="320" name="フローチャート: 判断 319">
          <a:extLst>
            <a:ext uri="{FF2B5EF4-FFF2-40B4-BE49-F238E27FC236}">
              <a16:creationId xmlns:a16="http://schemas.microsoft.com/office/drawing/2014/main" id="{A0395E6F-60BC-4707-8EC1-1105BE1A1775}"/>
            </a:ext>
          </a:extLst>
        </xdr:cNvPr>
        <xdr:cNvSpPr/>
      </xdr:nvSpPr>
      <xdr:spPr>
        <a:xfrm>
          <a:off x="8445500" y="14069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21" name="フローチャート: 判断 320">
          <a:extLst>
            <a:ext uri="{FF2B5EF4-FFF2-40B4-BE49-F238E27FC236}">
              <a16:creationId xmlns:a16="http://schemas.microsoft.com/office/drawing/2014/main" id="{2AB16580-2B06-4488-9526-2793301AB340}"/>
            </a:ext>
          </a:extLst>
        </xdr:cNvPr>
        <xdr:cNvSpPr/>
      </xdr:nvSpPr>
      <xdr:spPr>
        <a:xfrm>
          <a:off x="767080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22" name="フローチャート: 判断 321">
          <a:extLst>
            <a:ext uri="{FF2B5EF4-FFF2-40B4-BE49-F238E27FC236}">
              <a16:creationId xmlns:a16="http://schemas.microsoft.com/office/drawing/2014/main" id="{928F4D6D-2B36-47F4-9B0F-75DCA58789E1}"/>
            </a:ext>
          </a:extLst>
        </xdr:cNvPr>
        <xdr:cNvSpPr/>
      </xdr:nvSpPr>
      <xdr:spPr>
        <a:xfrm>
          <a:off x="68732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23" name="フローチャート: 判断 322">
          <a:extLst>
            <a:ext uri="{FF2B5EF4-FFF2-40B4-BE49-F238E27FC236}">
              <a16:creationId xmlns:a16="http://schemas.microsoft.com/office/drawing/2014/main" id="{2181D9F3-FD05-4E92-8893-E9A984404985}"/>
            </a:ext>
          </a:extLst>
        </xdr:cNvPr>
        <xdr:cNvSpPr/>
      </xdr:nvSpPr>
      <xdr:spPr>
        <a:xfrm>
          <a:off x="6098540" y="140766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64CE7F51-541B-4FFA-8EE1-ABDD537C2B6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CC7112D5-5432-401A-BA2B-A2BED1FC4B2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24BE0402-5D2E-4217-BBA7-027A15D8325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274AFAC5-4BE2-4E3B-BBF5-18C44028065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E680ABD2-D620-4410-9B45-B558161ACA4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80</xdr:row>
      <xdr:rowOff>128270</xdr:rowOff>
    </xdr:from>
    <xdr:to>
      <xdr:col>46</xdr:col>
      <xdr:colOff>38100</xdr:colOff>
      <xdr:row>81</xdr:row>
      <xdr:rowOff>58420</xdr:rowOff>
    </xdr:to>
    <xdr:sp macro="" textlink="">
      <xdr:nvSpPr>
        <xdr:cNvPr id="329" name="楕円 328">
          <a:extLst>
            <a:ext uri="{FF2B5EF4-FFF2-40B4-BE49-F238E27FC236}">
              <a16:creationId xmlns:a16="http://schemas.microsoft.com/office/drawing/2014/main" id="{520846B7-F033-4BEB-9BCF-4E3B5D7A819B}"/>
            </a:ext>
          </a:extLst>
        </xdr:cNvPr>
        <xdr:cNvSpPr/>
      </xdr:nvSpPr>
      <xdr:spPr>
        <a:xfrm>
          <a:off x="7670800" y="1353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80</xdr:row>
      <xdr:rowOff>151130</xdr:rowOff>
    </xdr:from>
    <xdr:to>
      <xdr:col>41</xdr:col>
      <xdr:colOff>101600</xdr:colOff>
      <xdr:row>81</xdr:row>
      <xdr:rowOff>81280</xdr:rowOff>
    </xdr:to>
    <xdr:sp macro="" textlink="">
      <xdr:nvSpPr>
        <xdr:cNvPr id="330" name="楕円 329">
          <a:extLst>
            <a:ext uri="{FF2B5EF4-FFF2-40B4-BE49-F238E27FC236}">
              <a16:creationId xmlns:a16="http://schemas.microsoft.com/office/drawing/2014/main" id="{DE22D4D5-5D57-43F3-9173-69823EAA363E}"/>
            </a:ext>
          </a:extLst>
        </xdr:cNvPr>
        <xdr:cNvSpPr/>
      </xdr:nvSpPr>
      <xdr:spPr>
        <a:xfrm>
          <a:off x="6873240" y="13562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7620</xdr:rowOff>
    </xdr:from>
    <xdr:to>
      <xdr:col>45</xdr:col>
      <xdr:colOff>177800</xdr:colOff>
      <xdr:row>81</xdr:row>
      <xdr:rowOff>30480</xdr:rowOff>
    </xdr:to>
    <xdr:cxnSp macro="">
      <xdr:nvCxnSpPr>
        <xdr:cNvPr id="331" name="直線コネクタ 330">
          <a:extLst>
            <a:ext uri="{FF2B5EF4-FFF2-40B4-BE49-F238E27FC236}">
              <a16:creationId xmlns:a16="http://schemas.microsoft.com/office/drawing/2014/main" id="{CD45BA68-0EF4-4DF5-92D3-5D5B4E6B0C7C}"/>
            </a:ext>
          </a:extLst>
        </xdr:cNvPr>
        <xdr:cNvCxnSpPr/>
      </xdr:nvCxnSpPr>
      <xdr:spPr>
        <a:xfrm flipV="1">
          <a:off x="6924040" y="1358646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74930</xdr:rowOff>
    </xdr:from>
    <xdr:to>
      <xdr:col>36</xdr:col>
      <xdr:colOff>165100</xdr:colOff>
      <xdr:row>82</xdr:row>
      <xdr:rowOff>5080</xdr:rowOff>
    </xdr:to>
    <xdr:sp macro="" textlink="">
      <xdr:nvSpPr>
        <xdr:cNvPr id="332" name="楕円 331">
          <a:extLst>
            <a:ext uri="{FF2B5EF4-FFF2-40B4-BE49-F238E27FC236}">
              <a16:creationId xmlns:a16="http://schemas.microsoft.com/office/drawing/2014/main" id="{37ED2DA2-4A36-4F8F-B2CF-A240566579E6}"/>
            </a:ext>
          </a:extLst>
        </xdr:cNvPr>
        <xdr:cNvSpPr/>
      </xdr:nvSpPr>
      <xdr:spPr>
        <a:xfrm>
          <a:off x="6098540" y="1365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30480</xdr:rowOff>
    </xdr:from>
    <xdr:to>
      <xdr:col>41</xdr:col>
      <xdr:colOff>50800</xdr:colOff>
      <xdr:row>81</xdr:row>
      <xdr:rowOff>125730</xdr:rowOff>
    </xdr:to>
    <xdr:cxnSp macro="">
      <xdr:nvCxnSpPr>
        <xdr:cNvPr id="333" name="直線コネクタ 332">
          <a:extLst>
            <a:ext uri="{FF2B5EF4-FFF2-40B4-BE49-F238E27FC236}">
              <a16:creationId xmlns:a16="http://schemas.microsoft.com/office/drawing/2014/main" id="{92E7D30F-0A9D-4A6E-9CCF-0CFA05285D5B}"/>
            </a:ext>
          </a:extLst>
        </xdr:cNvPr>
        <xdr:cNvCxnSpPr/>
      </xdr:nvCxnSpPr>
      <xdr:spPr>
        <a:xfrm flipV="1">
          <a:off x="6149340" y="13609320"/>
          <a:ext cx="7747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101616</xdr:rowOff>
    </xdr:from>
    <xdr:ext cx="469744" cy="259045"/>
    <xdr:sp macro="" textlink="">
      <xdr:nvSpPr>
        <xdr:cNvPr id="334" name="n_1aveValue【福祉施設】&#10;一人当たり面積">
          <a:extLst>
            <a:ext uri="{FF2B5EF4-FFF2-40B4-BE49-F238E27FC236}">
              <a16:creationId xmlns:a16="http://schemas.microsoft.com/office/drawing/2014/main" id="{9B1EEB84-BAC9-42AD-8D5C-FDFAE30A5A7B}"/>
            </a:ext>
          </a:extLst>
        </xdr:cNvPr>
        <xdr:cNvSpPr txBox="1"/>
      </xdr:nvSpPr>
      <xdr:spPr>
        <a:xfrm>
          <a:off x="8271587" y="1384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35" name="n_2aveValue【福祉施設】&#10;一人当たり面積">
          <a:extLst>
            <a:ext uri="{FF2B5EF4-FFF2-40B4-BE49-F238E27FC236}">
              <a16:creationId xmlns:a16="http://schemas.microsoft.com/office/drawing/2014/main" id="{9D3979CB-C33F-454A-A800-1FF00EF9446D}"/>
            </a:ext>
          </a:extLst>
        </xdr:cNvPr>
        <xdr:cNvSpPr txBox="1"/>
      </xdr:nvSpPr>
      <xdr:spPr>
        <a:xfrm>
          <a:off x="7509587" y="141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36" name="n_3aveValue【福祉施設】&#10;一人当たり面積">
          <a:extLst>
            <a:ext uri="{FF2B5EF4-FFF2-40B4-BE49-F238E27FC236}">
              <a16:creationId xmlns:a16="http://schemas.microsoft.com/office/drawing/2014/main" id="{14E4296F-AEF2-4BD3-A99C-322594BD336F}"/>
            </a:ext>
          </a:extLst>
        </xdr:cNvPr>
        <xdr:cNvSpPr txBox="1"/>
      </xdr:nvSpPr>
      <xdr:spPr>
        <a:xfrm>
          <a:off x="6712027" y="1415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37" name="n_4aveValue【福祉施設】&#10;一人当たり面積">
          <a:extLst>
            <a:ext uri="{FF2B5EF4-FFF2-40B4-BE49-F238E27FC236}">
              <a16:creationId xmlns:a16="http://schemas.microsoft.com/office/drawing/2014/main" id="{70B83965-5ABF-4384-A7E1-CCB239867C8B}"/>
            </a:ext>
          </a:extLst>
        </xdr:cNvPr>
        <xdr:cNvSpPr txBox="1"/>
      </xdr:nvSpPr>
      <xdr:spPr>
        <a:xfrm>
          <a:off x="5937327" y="1416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74947</xdr:rowOff>
    </xdr:from>
    <xdr:ext cx="469744" cy="259045"/>
    <xdr:sp macro="" textlink="">
      <xdr:nvSpPr>
        <xdr:cNvPr id="338" name="n_2mainValue【福祉施設】&#10;一人当たり面積">
          <a:extLst>
            <a:ext uri="{FF2B5EF4-FFF2-40B4-BE49-F238E27FC236}">
              <a16:creationId xmlns:a16="http://schemas.microsoft.com/office/drawing/2014/main" id="{4BF31177-FE46-4D16-98D9-6BC55B856330}"/>
            </a:ext>
          </a:extLst>
        </xdr:cNvPr>
        <xdr:cNvSpPr txBox="1"/>
      </xdr:nvSpPr>
      <xdr:spPr>
        <a:xfrm>
          <a:off x="7509587" y="1331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97807</xdr:rowOff>
    </xdr:from>
    <xdr:ext cx="469744" cy="259045"/>
    <xdr:sp macro="" textlink="">
      <xdr:nvSpPr>
        <xdr:cNvPr id="339" name="n_3mainValue【福祉施設】&#10;一人当たり面積">
          <a:extLst>
            <a:ext uri="{FF2B5EF4-FFF2-40B4-BE49-F238E27FC236}">
              <a16:creationId xmlns:a16="http://schemas.microsoft.com/office/drawing/2014/main" id="{A9A9A522-556B-4BD4-93D7-7BED2E4B6172}"/>
            </a:ext>
          </a:extLst>
        </xdr:cNvPr>
        <xdr:cNvSpPr txBox="1"/>
      </xdr:nvSpPr>
      <xdr:spPr>
        <a:xfrm>
          <a:off x="6712027" y="1334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21607</xdr:rowOff>
    </xdr:from>
    <xdr:ext cx="469744" cy="259045"/>
    <xdr:sp macro="" textlink="">
      <xdr:nvSpPr>
        <xdr:cNvPr id="340" name="n_4mainValue【福祉施設】&#10;一人当たり面積">
          <a:extLst>
            <a:ext uri="{FF2B5EF4-FFF2-40B4-BE49-F238E27FC236}">
              <a16:creationId xmlns:a16="http://schemas.microsoft.com/office/drawing/2014/main" id="{A83DAE23-0362-4A2C-899E-9B5F8CB76AD4}"/>
            </a:ext>
          </a:extLst>
        </xdr:cNvPr>
        <xdr:cNvSpPr txBox="1"/>
      </xdr:nvSpPr>
      <xdr:spPr>
        <a:xfrm>
          <a:off x="59373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1" name="正方形/長方形 340">
          <a:extLst>
            <a:ext uri="{FF2B5EF4-FFF2-40B4-BE49-F238E27FC236}">
              <a16:creationId xmlns:a16="http://schemas.microsoft.com/office/drawing/2014/main" id="{73FAEA3E-B115-4CFF-93E9-3C4853B20FF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2" name="正方形/長方形 341">
          <a:extLst>
            <a:ext uri="{FF2B5EF4-FFF2-40B4-BE49-F238E27FC236}">
              <a16:creationId xmlns:a16="http://schemas.microsoft.com/office/drawing/2014/main" id="{C3B2DB00-9AC5-41AC-A4CE-469F4AD38D1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3" name="正方形/長方形 342">
          <a:extLst>
            <a:ext uri="{FF2B5EF4-FFF2-40B4-BE49-F238E27FC236}">
              <a16:creationId xmlns:a16="http://schemas.microsoft.com/office/drawing/2014/main" id="{EBE13EC8-EA48-4327-8803-9DB6A77E239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4" name="正方形/長方形 343">
          <a:extLst>
            <a:ext uri="{FF2B5EF4-FFF2-40B4-BE49-F238E27FC236}">
              <a16:creationId xmlns:a16="http://schemas.microsoft.com/office/drawing/2014/main" id="{2F5A89E6-27DF-4D77-AF93-936CFC174CB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5" name="正方形/長方形 344">
          <a:extLst>
            <a:ext uri="{FF2B5EF4-FFF2-40B4-BE49-F238E27FC236}">
              <a16:creationId xmlns:a16="http://schemas.microsoft.com/office/drawing/2014/main" id="{0F97FC17-AE87-4489-B945-83BC884987B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6" name="正方形/長方形 345">
          <a:extLst>
            <a:ext uri="{FF2B5EF4-FFF2-40B4-BE49-F238E27FC236}">
              <a16:creationId xmlns:a16="http://schemas.microsoft.com/office/drawing/2014/main" id="{D8BDE88B-1E21-46D3-83D1-24453C27FCB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7" name="正方形/長方形 346">
          <a:extLst>
            <a:ext uri="{FF2B5EF4-FFF2-40B4-BE49-F238E27FC236}">
              <a16:creationId xmlns:a16="http://schemas.microsoft.com/office/drawing/2014/main" id="{EA7E5E4D-AEB9-4FD1-892C-B645A21AE73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8" name="正方形/長方形 347">
          <a:extLst>
            <a:ext uri="{FF2B5EF4-FFF2-40B4-BE49-F238E27FC236}">
              <a16:creationId xmlns:a16="http://schemas.microsoft.com/office/drawing/2014/main" id="{A8CAEE12-4129-4A69-9B56-89C3B1C490E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9" name="テキスト ボックス 348">
          <a:extLst>
            <a:ext uri="{FF2B5EF4-FFF2-40B4-BE49-F238E27FC236}">
              <a16:creationId xmlns:a16="http://schemas.microsoft.com/office/drawing/2014/main" id="{8FE753F3-14D8-4FC0-9725-BD52ECC0B956}"/>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0" name="直線コネクタ 349">
          <a:extLst>
            <a:ext uri="{FF2B5EF4-FFF2-40B4-BE49-F238E27FC236}">
              <a16:creationId xmlns:a16="http://schemas.microsoft.com/office/drawing/2014/main" id="{16D5CBFE-AEC7-4108-8B4E-0BC28D2C764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1" name="テキスト ボックス 350">
          <a:extLst>
            <a:ext uri="{FF2B5EF4-FFF2-40B4-BE49-F238E27FC236}">
              <a16:creationId xmlns:a16="http://schemas.microsoft.com/office/drawing/2014/main" id="{DFD4267A-526C-4CE4-9BFE-0EEACCA5987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2" name="直線コネクタ 351">
          <a:extLst>
            <a:ext uri="{FF2B5EF4-FFF2-40B4-BE49-F238E27FC236}">
              <a16:creationId xmlns:a16="http://schemas.microsoft.com/office/drawing/2014/main" id="{020BA300-25C7-4549-8093-7F440F877FC3}"/>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3" name="テキスト ボックス 352">
          <a:extLst>
            <a:ext uri="{FF2B5EF4-FFF2-40B4-BE49-F238E27FC236}">
              <a16:creationId xmlns:a16="http://schemas.microsoft.com/office/drawing/2014/main" id="{F40C7E4C-8B23-458D-AFC1-016AA3B9581B}"/>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4" name="直線コネクタ 353">
          <a:extLst>
            <a:ext uri="{FF2B5EF4-FFF2-40B4-BE49-F238E27FC236}">
              <a16:creationId xmlns:a16="http://schemas.microsoft.com/office/drawing/2014/main" id="{0E84E67B-E1B3-456A-A67F-3E9B378CF26D}"/>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858C76CD-A352-48C7-9929-BF15D99BE0B3}"/>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6" name="直線コネクタ 355">
          <a:extLst>
            <a:ext uri="{FF2B5EF4-FFF2-40B4-BE49-F238E27FC236}">
              <a16:creationId xmlns:a16="http://schemas.microsoft.com/office/drawing/2014/main" id="{17750686-E481-4998-9E8E-E4155ECFD551}"/>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7D931ECA-FC7D-4015-B327-4E8AA71A0363}"/>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8" name="直線コネクタ 357">
          <a:extLst>
            <a:ext uri="{FF2B5EF4-FFF2-40B4-BE49-F238E27FC236}">
              <a16:creationId xmlns:a16="http://schemas.microsoft.com/office/drawing/2014/main" id="{FCDAD7AE-F12F-4D3C-A33E-F2F2F159EB9C}"/>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960D9B8D-AE65-410A-957B-270ABBBC5BBA}"/>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0" name="直線コネクタ 359">
          <a:extLst>
            <a:ext uri="{FF2B5EF4-FFF2-40B4-BE49-F238E27FC236}">
              <a16:creationId xmlns:a16="http://schemas.microsoft.com/office/drawing/2014/main" id="{388711B2-7A1B-4466-9BF2-5B69C6825E8C}"/>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C6C48F9D-AC24-4355-A45C-E426D0272B08}"/>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2" name="直線コネクタ 361">
          <a:extLst>
            <a:ext uri="{FF2B5EF4-FFF2-40B4-BE49-F238E27FC236}">
              <a16:creationId xmlns:a16="http://schemas.microsoft.com/office/drawing/2014/main" id="{D9E49961-58A0-4C3A-86C5-1F542C3032EC}"/>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3" name="テキスト ボックス 362">
          <a:extLst>
            <a:ext uri="{FF2B5EF4-FFF2-40B4-BE49-F238E27FC236}">
              <a16:creationId xmlns:a16="http://schemas.microsoft.com/office/drawing/2014/main" id="{B34E6246-79CF-4624-B28B-837449FD2D9D}"/>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a:extLst>
            <a:ext uri="{FF2B5EF4-FFF2-40B4-BE49-F238E27FC236}">
              <a16:creationId xmlns:a16="http://schemas.microsoft.com/office/drawing/2014/main" id="{AA9480B6-9616-41FC-8A7E-D70E2CFCCFE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市民会館】&#10;有形固定資産減価償却率グラフ枠">
          <a:extLst>
            <a:ext uri="{FF2B5EF4-FFF2-40B4-BE49-F238E27FC236}">
              <a16:creationId xmlns:a16="http://schemas.microsoft.com/office/drawing/2014/main" id="{30C7E1C0-19BD-498D-AE4A-32490938F36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130084</xdr:rowOff>
    </xdr:from>
    <xdr:to>
      <xdr:col>24</xdr:col>
      <xdr:colOff>62865</xdr:colOff>
      <xdr:row>109</xdr:row>
      <xdr:rowOff>35379</xdr:rowOff>
    </xdr:to>
    <xdr:cxnSp macro="">
      <xdr:nvCxnSpPr>
        <xdr:cNvPr id="366" name="直線コネクタ 365">
          <a:extLst>
            <a:ext uri="{FF2B5EF4-FFF2-40B4-BE49-F238E27FC236}">
              <a16:creationId xmlns:a16="http://schemas.microsoft.com/office/drawing/2014/main" id="{0019BF4A-394F-4001-8EEE-590380F96B17}"/>
            </a:ext>
          </a:extLst>
        </xdr:cNvPr>
        <xdr:cNvCxnSpPr/>
      </xdr:nvCxnSpPr>
      <xdr:spPr>
        <a:xfrm flipV="1">
          <a:off x="4086225" y="1689408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67" name="【市民会館】&#10;有形固定資産減価償却率最小値テキスト">
          <a:extLst>
            <a:ext uri="{FF2B5EF4-FFF2-40B4-BE49-F238E27FC236}">
              <a16:creationId xmlns:a16="http://schemas.microsoft.com/office/drawing/2014/main" id="{B72A56CD-3358-4F22-8114-D23D5C8767E9}"/>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68" name="直線コネクタ 367">
          <a:extLst>
            <a:ext uri="{FF2B5EF4-FFF2-40B4-BE49-F238E27FC236}">
              <a16:creationId xmlns:a16="http://schemas.microsoft.com/office/drawing/2014/main" id="{F4BA7276-74E3-4776-894A-E301358D71B5}"/>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76761</xdr:rowOff>
    </xdr:from>
    <xdr:ext cx="405111" cy="259045"/>
    <xdr:sp macro="" textlink="">
      <xdr:nvSpPr>
        <xdr:cNvPr id="369" name="【市民会館】&#10;有形固定資産減価償却率最大値テキスト">
          <a:extLst>
            <a:ext uri="{FF2B5EF4-FFF2-40B4-BE49-F238E27FC236}">
              <a16:creationId xmlns:a16="http://schemas.microsoft.com/office/drawing/2014/main" id="{50686C82-885A-4FB0-A8EA-606D1620AF4A}"/>
            </a:ext>
          </a:extLst>
        </xdr:cNvPr>
        <xdr:cNvSpPr txBox="1"/>
      </xdr:nvSpPr>
      <xdr:spPr>
        <a:xfrm>
          <a:off x="4124960" y="16673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130084</xdr:rowOff>
    </xdr:from>
    <xdr:to>
      <xdr:col>24</xdr:col>
      <xdr:colOff>152400</xdr:colOff>
      <xdr:row>100</xdr:row>
      <xdr:rowOff>130084</xdr:rowOff>
    </xdr:to>
    <xdr:cxnSp macro="">
      <xdr:nvCxnSpPr>
        <xdr:cNvPr id="370" name="直線コネクタ 369">
          <a:extLst>
            <a:ext uri="{FF2B5EF4-FFF2-40B4-BE49-F238E27FC236}">
              <a16:creationId xmlns:a16="http://schemas.microsoft.com/office/drawing/2014/main" id="{930A0641-FCED-47AA-B01B-BEEB9EED0F25}"/>
            </a:ext>
          </a:extLst>
        </xdr:cNvPr>
        <xdr:cNvCxnSpPr/>
      </xdr:nvCxnSpPr>
      <xdr:spPr>
        <a:xfrm>
          <a:off x="4020820" y="16894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16890</xdr:rowOff>
    </xdr:from>
    <xdr:ext cx="405111" cy="259045"/>
    <xdr:sp macro="" textlink="">
      <xdr:nvSpPr>
        <xdr:cNvPr id="371" name="【市民会館】&#10;有形固定資産減価償却率平均値テキスト">
          <a:extLst>
            <a:ext uri="{FF2B5EF4-FFF2-40B4-BE49-F238E27FC236}">
              <a16:creationId xmlns:a16="http://schemas.microsoft.com/office/drawing/2014/main" id="{C8CE4973-E0D7-4415-8793-D91F6FA6CB85}"/>
            </a:ext>
          </a:extLst>
        </xdr:cNvPr>
        <xdr:cNvSpPr txBox="1"/>
      </xdr:nvSpPr>
      <xdr:spPr>
        <a:xfrm>
          <a:off x="4124960" y="174514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372" name="フローチャート: 判断 371">
          <a:extLst>
            <a:ext uri="{FF2B5EF4-FFF2-40B4-BE49-F238E27FC236}">
              <a16:creationId xmlns:a16="http://schemas.microsoft.com/office/drawing/2014/main" id="{890EF99F-D8F6-44F9-99F4-7AA963E4D739}"/>
            </a:ext>
          </a:extLst>
        </xdr:cNvPr>
        <xdr:cNvSpPr/>
      </xdr:nvSpPr>
      <xdr:spPr>
        <a:xfrm>
          <a:off x="403606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31931</xdr:rowOff>
    </xdr:from>
    <xdr:to>
      <xdr:col>20</xdr:col>
      <xdr:colOff>38100</xdr:colOff>
      <xdr:row>104</xdr:row>
      <xdr:rowOff>133531</xdr:rowOff>
    </xdr:to>
    <xdr:sp macro="" textlink="">
      <xdr:nvSpPr>
        <xdr:cNvPr id="373" name="フローチャート: 判断 372">
          <a:extLst>
            <a:ext uri="{FF2B5EF4-FFF2-40B4-BE49-F238E27FC236}">
              <a16:creationId xmlns:a16="http://schemas.microsoft.com/office/drawing/2014/main" id="{06718ADE-F2D5-4242-B70F-4CB6F6D7DBAE}"/>
            </a:ext>
          </a:extLst>
        </xdr:cNvPr>
        <xdr:cNvSpPr/>
      </xdr:nvSpPr>
      <xdr:spPr>
        <a:xfrm>
          <a:off x="3312160" y="17466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167458</xdr:rowOff>
    </xdr:from>
    <xdr:to>
      <xdr:col>15</xdr:col>
      <xdr:colOff>101600</xdr:colOff>
      <xdr:row>104</xdr:row>
      <xdr:rowOff>97608</xdr:rowOff>
    </xdr:to>
    <xdr:sp macro="" textlink="">
      <xdr:nvSpPr>
        <xdr:cNvPr id="374" name="フローチャート: 判断 373">
          <a:extLst>
            <a:ext uri="{FF2B5EF4-FFF2-40B4-BE49-F238E27FC236}">
              <a16:creationId xmlns:a16="http://schemas.microsoft.com/office/drawing/2014/main" id="{BEDCBE52-3AE6-4EDE-AF44-8F18BC03F960}"/>
            </a:ext>
          </a:extLst>
        </xdr:cNvPr>
        <xdr:cNvSpPr/>
      </xdr:nvSpPr>
      <xdr:spPr>
        <a:xfrm>
          <a:off x="2514600" y="174343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375" name="フローチャート: 判断 374">
          <a:extLst>
            <a:ext uri="{FF2B5EF4-FFF2-40B4-BE49-F238E27FC236}">
              <a16:creationId xmlns:a16="http://schemas.microsoft.com/office/drawing/2014/main" id="{2E6F6E35-0716-4278-BF91-2D8D95437D52}"/>
            </a:ext>
          </a:extLst>
        </xdr:cNvPr>
        <xdr:cNvSpPr/>
      </xdr:nvSpPr>
      <xdr:spPr>
        <a:xfrm>
          <a:off x="1739900" y="1749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376" name="フローチャート: 判断 375">
          <a:extLst>
            <a:ext uri="{FF2B5EF4-FFF2-40B4-BE49-F238E27FC236}">
              <a16:creationId xmlns:a16="http://schemas.microsoft.com/office/drawing/2014/main" id="{BC3529F6-6AA1-456C-AA57-33BC2D75B336}"/>
            </a:ext>
          </a:extLst>
        </xdr:cNvPr>
        <xdr:cNvSpPr/>
      </xdr:nvSpPr>
      <xdr:spPr>
        <a:xfrm>
          <a:off x="96520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94507084-55F4-4F55-9ED9-D9AFAA77AC2B}"/>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1459F596-C79D-446A-ABA6-9D06C5357DD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82826D5-2A0F-4834-9D67-34FCE411D946}"/>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1B478F0D-CCCC-4158-8831-0BFB1A36820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92593AE3-6ABE-4C1D-8B88-DC1439CF43D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907</xdr:rowOff>
    </xdr:from>
    <xdr:to>
      <xdr:col>15</xdr:col>
      <xdr:colOff>101600</xdr:colOff>
      <xdr:row>103</xdr:row>
      <xdr:rowOff>102507</xdr:rowOff>
    </xdr:to>
    <xdr:sp macro="" textlink="">
      <xdr:nvSpPr>
        <xdr:cNvPr id="382" name="楕円 381">
          <a:extLst>
            <a:ext uri="{FF2B5EF4-FFF2-40B4-BE49-F238E27FC236}">
              <a16:creationId xmlns:a16="http://schemas.microsoft.com/office/drawing/2014/main" id="{62992013-BAAF-400A-8D0A-76AFD174EFCD}"/>
            </a:ext>
          </a:extLst>
        </xdr:cNvPr>
        <xdr:cNvSpPr/>
      </xdr:nvSpPr>
      <xdr:spPr>
        <a:xfrm>
          <a:off x="2514600" y="172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49893</xdr:rowOff>
    </xdr:from>
    <xdr:to>
      <xdr:col>10</xdr:col>
      <xdr:colOff>165100</xdr:colOff>
      <xdr:row>105</xdr:row>
      <xdr:rowOff>151493</xdr:rowOff>
    </xdr:to>
    <xdr:sp macro="" textlink="">
      <xdr:nvSpPr>
        <xdr:cNvPr id="383" name="楕円 382">
          <a:extLst>
            <a:ext uri="{FF2B5EF4-FFF2-40B4-BE49-F238E27FC236}">
              <a16:creationId xmlns:a16="http://schemas.microsoft.com/office/drawing/2014/main" id="{78AC5A98-41DD-4123-A6F6-6A7C70A32FF1}"/>
            </a:ext>
          </a:extLst>
        </xdr:cNvPr>
        <xdr:cNvSpPr/>
      </xdr:nvSpPr>
      <xdr:spPr>
        <a:xfrm>
          <a:off x="17399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51707</xdr:rowOff>
    </xdr:from>
    <xdr:to>
      <xdr:col>15</xdr:col>
      <xdr:colOff>50800</xdr:colOff>
      <xdr:row>105</xdr:row>
      <xdr:rowOff>100693</xdr:rowOff>
    </xdr:to>
    <xdr:cxnSp macro="">
      <xdr:nvCxnSpPr>
        <xdr:cNvPr id="384" name="直線コネクタ 383">
          <a:extLst>
            <a:ext uri="{FF2B5EF4-FFF2-40B4-BE49-F238E27FC236}">
              <a16:creationId xmlns:a16="http://schemas.microsoft.com/office/drawing/2014/main" id="{5A1985FF-E0ED-4A23-9786-BEB65CD79CC2}"/>
            </a:ext>
          </a:extLst>
        </xdr:cNvPr>
        <xdr:cNvCxnSpPr/>
      </xdr:nvCxnSpPr>
      <xdr:spPr>
        <a:xfrm flipV="1">
          <a:off x="1790700" y="17318627"/>
          <a:ext cx="774700" cy="38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5806</xdr:rowOff>
    </xdr:from>
    <xdr:to>
      <xdr:col>6</xdr:col>
      <xdr:colOff>38100</xdr:colOff>
      <xdr:row>105</xdr:row>
      <xdr:rowOff>107406</xdr:rowOff>
    </xdr:to>
    <xdr:sp macro="" textlink="">
      <xdr:nvSpPr>
        <xdr:cNvPr id="385" name="楕円 384">
          <a:extLst>
            <a:ext uri="{FF2B5EF4-FFF2-40B4-BE49-F238E27FC236}">
              <a16:creationId xmlns:a16="http://schemas.microsoft.com/office/drawing/2014/main" id="{EEA17D8C-B31B-4F62-BD65-9537B63A994C}"/>
            </a:ext>
          </a:extLst>
        </xdr:cNvPr>
        <xdr:cNvSpPr/>
      </xdr:nvSpPr>
      <xdr:spPr>
        <a:xfrm>
          <a:off x="965200" y="176080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56606</xdr:rowOff>
    </xdr:from>
    <xdr:to>
      <xdr:col>10</xdr:col>
      <xdr:colOff>114300</xdr:colOff>
      <xdr:row>105</xdr:row>
      <xdr:rowOff>100693</xdr:rowOff>
    </xdr:to>
    <xdr:cxnSp macro="">
      <xdr:nvCxnSpPr>
        <xdr:cNvPr id="386" name="直線コネクタ 385">
          <a:extLst>
            <a:ext uri="{FF2B5EF4-FFF2-40B4-BE49-F238E27FC236}">
              <a16:creationId xmlns:a16="http://schemas.microsoft.com/office/drawing/2014/main" id="{04BD5A30-730D-4AFD-BD21-152A74FA16CD}"/>
            </a:ext>
          </a:extLst>
        </xdr:cNvPr>
        <xdr:cNvCxnSpPr/>
      </xdr:nvCxnSpPr>
      <xdr:spPr>
        <a:xfrm>
          <a:off x="1008380" y="17658806"/>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150058</xdr:rowOff>
    </xdr:from>
    <xdr:ext cx="405111" cy="259045"/>
    <xdr:sp macro="" textlink="">
      <xdr:nvSpPr>
        <xdr:cNvPr id="387" name="n_1aveValue【市民会館】&#10;有形固定資産減価償却率">
          <a:extLst>
            <a:ext uri="{FF2B5EF4-FFF2-40B4-BE49-F238E27FC236}">
              <a16:creationId xmlns:a16="http://schemas.microsoft.com/office/drawing/2014/main" id="{AB0B7C29-A1CD-4F33-8F60-8FBBAC77347D}"/>
            </a:ext>
          </a:extLst>
        </xdr:cNvPr>
        <xdr:cNvSpPr txBox="1"/>
      </xdr:nvSpPr>
      <xdr:spPr>
        <a:xfrm>
          <a:off x="3170564" y="1724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88735</xdr:rowOff>
    </xdr:from>
    <xdr:ext cx="405111" cy="259045"/>
    <xdr:sp macro="" textlink="">
      <xdr:nvSpPr>
        <xdr:cNvPr id="388" name="n_2aveValue【市民会館】&#10;有形固定資産減価償却率">
          <a:extLst>
            <a:ext uri="{FF2B5EF4-FFF2-40B4-BE49-F238E27FC236}">
              <a16:creationId xmlns:a16="http://schemas.microsoft.com/office/drawing/2014/main" id="{1E33B20A-51EA-4E2F-BD42-4EADD426D193}"/>
            </a:ext>
          </a:extLst>
        </xdr:cNvPr>
        <xdr:cNvSpPr txBox="1"/>
      </xdr:nvSpPr>
      <xdr:spPr>
        <a:xfrm>
          <a:off x="2385704" y="1752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389" name="n_3aveValue【市民会館】&#10;有形固定資産減価償却率">
          <a:extLst>
            <a:ext uri="{FF2B5EF4-FFF2-40B4-BE49-F238E27FC236}">
              <a16:creationId xmlns:a16="http://schemas.microsoft.com/office/drawing/2014/main" id="{B6C2A3E0-0317-4991-A634-B355BDE1DF5D}"/>
            </a:ext>
          </a:extLst>
        </xdr:cNvPr>
        <xdr:cNvSpPr txBox="1"/>
      </xdr:nvSpPr>
      <xdr:spPr>
        <a:xfrm>
          <a:off x="161100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390" name="n_4aveValue【市民会館】&#10;有形固定資産減価償却率">
          <a:extLst>
            <a:ext uri="{FF2B5EF4-FFF2-40B4-BE49-F238E27FC236}">
              <a16:creationId xmlns:a16="http://schemas.microsoft.com/office/drawing/2014/main" id="{A7CB58EF-D51B-4076-8C06-EF538273B1EA}"/>
            </a:ext>
          </a:extLst>
        </xdr:cNvPr>
        <xdr:cNvSpPr txBox="1"/>
      </xdr:nvSpPr>
      <xdr:spPr>
        <a:xfrm>
          <a:off x="83630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119034</xdr:rowOff>
    </xdr:from>
    <xdr:ext cx="405111" cy="259045"/>
    <xdr:sp macro="" textlink="">
      <xdr:nvSpPr>
        <xdr:cNvPr id="391" name="n_2mainValue【市民会館】&#10;有形固定資産減価償却率">
          <a:extLst>
            <a:ext uri="{FF2B5EF4-FFF2-40B4-BE49-F238E27FC236}">
              <a16:creationId xmlns:a16="http://schemas.microsoft.com/office/drawing/2014/main" id="{544586E4-F7FD-4313-97D1-3C39961B2FAC}"/>
            </a:ext>
          </a:extLst>
        </xdr:cNvPr>
        <xdr:cNvSpPr txBox="1"/>
      </xdr:nvSpPr>
      <xdr:spPr>
        <a:xfrm>
          <a:off x="2385704" y="17050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142620</xdr:rowOff>
    </xdr:from>
    <xdr:ext cx="405111" cy="259045"/>
    <xdr:sp macro="" textlink="">
      <xdr:nvSpPr>
        <xdr:cNvPr id="392" name="n_3mainValue【市民会館】&#10;有形固定資産減価償却率">
          <a:extLst>
            <a:ext uri="{FF2B5EF4-FFF2-40B4-BE49-F238E27FC236}">
              <a16:creationId xmlns:a16="http://schemas.microsoft.com/office/drawing/2014/main" id="{86F685EB-D469-4953-ADBD-E662DE3CF279}"/>
            </a:ext>
          </a:extLst>
        </xdr:cNvPr>
        <xdr:cNvSpPr txBox="1"/>
      </xdr:nvSpPr>
      <xdr:spPr>
        <a:xfrm>
          <a:off x="161100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98533</xdr:rowOff>
    </xdr:from>
    <xdr:ext cx="405111" cy="259045"/>
    <xdr:sp macro="" textlink="">
      <xdr:nvSpPr>
        <xdr:cNvPr id="393" name="n_4mainValue【市民会館】&#10;有形固定資産減価償却率">
          <a:extLst>
            <a:ext uri="{FF2B5EF4-FFF2-40B4-BE49-F238E27FC236}">
              <a16:creationId xmlns:a16="http://schemas.microsoft.com/office/drawing/2014/main" id="{F41B3F97-73F3-42BC-B8AE-070517CA09C6}"/>
            </a:ext>
          </a:extLst>
        </xdr:cNvPr>
        <xdr:cNvSpPr txBox="1"/>
      </xdr:nvSpPr>
      <xdr:spPr>
        <a:xfrm>
          <a:off x="836304" y="1770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4" name="正方形/長方形 393">
          <a:extLst>
            <a:ext uri="{FF2B5EF4-FFF2-40B4-BE49-F238E27FC236}">
              <a16:creationId xmlns:a16="http://schemas.microsoft.com/office/drawing/2014/main" id="{F1AD008A-8635-4B97-A42C-C1E21C0D336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5" name="正方形/長方形 394">
          <a:extLst>
            <a:ext uri="{FF2B5EF4-FFF2-40B4-BE49-F238E27FC236}">
              <a16:creationId xmlns:a16="http://schemas.microsoft.com/office/drawing/2014/main" id="{96AA739C-DA3A-4D05-91E9-C13DFCFC2F0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6" name="正方形/長方形 395">
          <a:extLst>
            <a:ext uri="{FF2B5EF4-FFF2-40B4-BE49-F238E27FC236}">
              <a16:creationId xmlns:a16="http://schemas.microsoft.com/office/drawing/2014/main" id="{0F955119-83FA-4689-9FB6-B84B443C5FD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7" name="正方形/長方形 396">
          <a:extLst>
            <a:ext uri="{FF2B5EF4-FFF2-40B4-BE49-F238E27FC236}">
              <a16:creationId xmlns:a16="http://schemas.microsoft.com/office/drawing/2014/main" id="{7AA8D90F-613C-4038-9370-8E044C9656C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8" name="正方形/長方形 397">
          <a:extLst>
            <a:ext uri="{FF2B5EF4-FFF2-40B4-BE49-F238E27FC236}">
              <a16:creationId xmlns:a16="http://schemas.microsoft.com/office/drawing/2014/main" id="{45E804B7-92C4-4D08-A03B-E04CFBA1601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9" name="正方形/長方形 398">
          <a:extLst>
            <a:ext uri="{FF2B5EF4-FFF2-40B4-BE49-F238E27FC236}">
              <a16:creationId xmlns:a16="http://schemas.microsoft.com/office/drawing/2014/main" id="{FF53D7A4-D812-4DED-8348-EB9AEC4FB3F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0" name="正方形/長方形 399">
          <a:extLst>
            <a:ext uri="{FF2B5EF4-FFF2-40B4-BE49-F238E27FC236}">
              <a16:creationId xmlns:a16="http://schemas.microsoft.com/office/drawing/2014/main" id="{BD532231-00CA-4D7C-BB7D-2F45509F339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1" name="正方形/長方形 400">
          <a:extLst>
            <a:ext uri="{FF2B5EF4-FFF2-40B4-BE49-F238E27FC236}">
              <a16:creationId xmlns:a16="http://schemas.microsoft.com/office/drawing/2014/main" id="{B9A0515F-D12D-4BA1-8FBC-FDE8D7E8224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2" name="テキスト ボックス 401">
          <a:extLst>
            <a:ext uri="{FF2B5EF4-FFF2-40B4-BE49-F238E27FC236}">
              <a16:creationId xmlns:a16="http://schemas.microsoft.com/office/drawing/2014/main" id="{60BCE9C4-4695-4FEA-BFBE-80C792E50BA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3" name="直線コネクタ 402">
          <a:extLst>
            <a:ext uri="{FF2B5EF4-FFF2-40B4-BE49-F238E27FC236}">
              <a16:creationId xmlns:a16="http://schemas.microsoft.com/office/drawing/2014/main" id="{54D29C4A-A9EA-4BF0-86C8-88587F5E0CF8}"/>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4" name="直線コネクタ 403">
          <a:extLst>
            <a:ext uri="{FF2B5EF4-FFF2-40B4-BE49-F238E27FC236}">
              <a16:creationId xmlns:a16="http://schemas.microsoft.com/office/drawing/2014/main" id="{616B006E-4064-4317-987A-EC1E276EAD95}"/>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5" name="テキスト ボックス 404">
          <a:extLst>
            <a:ext uri="{FF2B5EF4-FFF2-40B4-BE49-F238E27FC236}">
              <a16:creationId xmlns:a16="http://schemas.microsoft.com/office/drawing/2014/main" id="{EFB70CCD-0BFB-47BD-9CFC-EA9986FE6EF4}"/>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6" name="直線コネクタ 405">
          <a:extLst>
            <a:ext uri="{FF2B5EF4-FFF2-40B4-BE49-F238E27FC236}">
              <a16:creationId xmlns:a16="http://schemas.microsoft.com/office/drawing/2014/main" id="{50DCAB8A-BB84-4121-8426-7FF03E7BA81A}"/>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7" name="テキスト ボックス 406">
          <a:extLst>
            <a:ext uri="{FF2B5EF4-FFF2-40B4-BE49-F238E27FC236}">
              <a16:creationId xmlns:a16="http://schemas.microsoft.com/office/drawing/2014/main" id="{1B04689B-6F71-435E-8348-1BE7BD18EBED}"/>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8" name="直線コネクタ 407">
          <a:extLst>
            <a:ext uri="{FF2B5EF4-FFF2-40B4-BE49-F238E27FC236}">
              <a16:creationId xmlns:a16="http://schemas.microsoft.com/office/drawing/2014/main" id="{22EDAA34-1414-4492-9CDE-3A9C6D4DE214}"/>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9" name="テキスト ボックス 408">
          <a:extLst>
            <a:ext uri="{FF2B5EF4-FFF2-40B4-BE49-F238E27FC236}">
              <a16:creationId xmlns:a16="http://schemas.microsoft.com/office/drawing/2014/main" id="{FF9128E2-D0FE-41F8-AE30-C4C22F83CB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0" name="直線コネクタ 409">
          <a:extLst>
            <a:ext uri="{FF2B5EF4-FFF2-40B4-BE49-F238E27FC236}">
              <a16:creationId xmlns:a16="http://schemas.microsoft.com/office/drawing/2014/main" id="{67322BFA-5F34-4975-85D9-CF7E741B9528}"/>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1" name="テキスト ボックス 410">
          <a:extLst>
            <a:ext uri="{FF2B5EF4-FFF2-40B4-BE49-F238E27FC236}">
              <a16:creationId xmlns:a16="http://schemas.microsoft.com/office/drawing/2014/main" id="{2A19F37E-B8A1-4FD0-BC83-00B5B0858773}"/>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2" name="直線コネクタ 411">
          <a:extLst>
            <a:ext uri="{FF2B5EF4-FFF2-40B4-BE49-F238E27FC236}">
              <a16:creationId xmlns:a16="http://schemas.microsoft.com/office/drawing/2014/main" id="{1AC33FFE-382F-4231-B913-25C6B7728712}"/>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3" name="テキスト ボックス 412">
          <a:extLst>
            <a:ext uri="{FF2B5EF4-FFF2-40B4-BE49-F238E27FC236}">
              <a16:creationId xmlns:a16="http://schemas.microsoft.com/office/drawing/2014/main" id="{899BF7DC-6762-489E-BE66-580C42A41C8D}"/>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a:extLst>
            <a:ext uri="{FF2B5EF4-FFF2-40B4-BE49-F238E27FC236}">
              <a16:creationId xmlns:a16="http://schemas.microsoft.com/office/drawing/2014/main" id="{95BF596D-1B2A-4E98-A776-660420C2BE7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5" name="テキスト ボックス 414">
          <a:extLst>
            <a:ext uri="{FF2B5EF4-FFF2-40B4-BE49-F238E27FC236}">
              <a16:creationId xmlns:a16="http://schemas.microsoft.com/office/drawing/2014/main" id="{E4CB6906-ACA8-49DF-9736-06D2AA39218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市民会館】&#10;一人当たり面積グラフ枠">
          <a:extLst>
            <a:ext uri="{FF2B5EF4-FFF2-40B4-BE49-F238E27FC236}">
              <a16:creationId xmlns:a16="http://schemas.microsoft.com/office/drawing/2014/main" id="{E893F6CC-0137-424B-AE2C-89B46C11EFD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95250</xdr:rowOff>
    </xdr:from>
    <xdr:to>
      <xdr:col>54</xdr:col>
      <xdr:colOff>189865</xdr:colOff>
      <xdr:row>108</xdr:row>
      <xdr:rowOff>118111</xdr:rowOff>
    </xdr:to>
    <xdr:cxnSp macro="">
      <xdr:nvCxnSpPr>
        <xdr:cNvPr id="417" name="直線コネクタ 416">
          <a:extLst>
            <a:ext uri="{FF2B5EF4-FFF2-40B4-BE49-F238E27FC236}">
              <a16:creationId xmlns:a16="http://schemas.microsoft.com/office/drawing/2014/main" id="{8DAB814B-AEE4-46E7-926D-E6FBFA56E5F7}"/>
            </a:ext>
          </a:extLst>
        </xdr:cNvPr>
        <xdr:cNvCxnSpPr/>
      </xdr:nvCxnSpPr>
      <xdr:spPr>
        <a:xfrm flipV="1">
          <a:off x="9219565" y="16691610"/>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18" name="【市民会館】&#10;一人当たり面積最小値テキスト">
          <a:extLst>
            <a:ext uri="{FF2B5EF4-FFF2-40B4-BE49-F238E27FC236}">
              <a16:creationId xmlns:a16="http://schemas.microsoft.com/office/drawing/2014/main" id="{E8B43B4F-8AFD-4BD8-9F03-9CE59FF8E0EC}"/>
            </a:ext>
          </a:extLst>
        </xdr:cNvPr>
        <xdr:cNvSpPr txBox="1"/>
      </xdr:nvSpPr>
      <xdr:spPr>
        <a:xfrm>
          <a:off x="9258300" y="1822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19" name="直線コネクタ 418">
          <a:extLst>
            <a:ext uri="{FF2B5EF4-FFF2-40B4-BE49-F238E27FC236}">
              <a16:creationId xmlns:a16="http://schemas.microsoft.com/office/drawing/2014/main" id="{34F8B3A4-0C3C-4BDE-9E36-95A31F1445C2}"/>
            </a:ext>
          </a:extLst>
        </xdr:cNvPr>
        <xdr:cNvCxnSpPr/>
      </xdr:nvCxnSpPr>
      <xdr:spPr>
        <a:xfrm>
          <a:off x="9154160" y="18223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41927</xdr:rowOff>
    </xdr:from>
    <xdr:ext cx="469744" cy="259045"/>
    <xdr:sp macro="" textlink="">
      <xdr:nvSpPr>
        <xdr:cNvPr id="420" name="【市民会館】&#10;一人当たり面積最大値テキスト">
          <a:extLst>
            <a:ext uri="{FF2B5EF4-FFF2-40B4-BE49-F238E27FC236}">
              <a16:creationId xmlns:a16="http://schemas.microsoft.com/office/drawing/2014/main" id="{2B909CF0-55EC-4475-A850-FDD76F228D1C}"/>
            </a:ext>
          </a:extLst>
        </xdr:cNvPr>
        <xdr:cNvSpPr txBox="1"/>
      </xdr:nvSpPr>
      <xdr:spPr>
        <a:xfrm>
          <a:off x="925830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95250</xdr:rowOff>
    </xdr:from>
    <xdr:to>
      <xdr:col>55</xdr:col>
      <xdr:colOff>88900</xdr:colOff>
      <xdr:row>99</xdr:row>
      <xdr:rowOff>95250</xdr:rowOff>
    </xdr:to>
    <xdr:cxnSp macro="">
      <xdr:nvCxnSpPr>
        <xdr:cNvPr id="421" name="直線コネクタ 420">
          <a:extLst>
            <a:ext uri="{FF2B5EF4-FFF2-40B4-BE49-F238E27FC236}">
              <a16:creationId xmlns:a16="http://schemas.microsoft.com/office/drawing/2014/main" id="{E449EE7C-E641-4543-A5A7-C98E26AF1790}"/>
            </a:ext>
          </a:extLst>
        </xdr:cNvPr>
        <xdr:cNvCxnSpPr/>
      </xdr:nvCxnSpPr>
      <xdr:spPr>
        <a:xfrm>
          <a:off x="915416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125747</xdr:rowOff>
    </xdr:from>
    <xdr:ext cx="469744" cy="259045"/>
    <xdr:sp macro="" textlink="">
      <xdr:nvSpPr>
        <xdr:cNvPr id="422" name="【市民会館】&#10;一人当たり面積平均値テキスト">
          <a:extLst>
            <a:ext uri="{FF2B5EF4-FFF2-40B4-BE49-F238E27FC236}">
              <a16:creationId xmlns:a16="http://schemas.microsoft.com/office/drawing/2014/main" id="{C5247AED-F7E7-44AE-A214-B16A6B47DCD5}"/>
            </a:ext>
          </a:extLst>
        </xdr:cNvPr>
        <xdr:cNvSpPr txBox="1"/>
      </xdr:nvSpPr>
      <xdr:spPr>
        <a:xfrm>
          <a:off x="9258300" y="17727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147320</xdr:rowOff>
    </xdr:from>
    <xdr:to>
      <xdr:col>55</xdr:col>
      <xdr:colOff>50800</xdr:colOff>
      <xdr:row>106</xdr:row>
      <xdr:rowOff>77470</xdr:rowOff>
    </xdr:to>
    <xdr:sp macro="" textlink="">
      <xdr:nvSpPr>
        <xdr:cNvPr id="423" name="フローチャート: 判断 422">
          <a:extLst>
            <a:ext uri="{FF2B5EF4-FFF2-40B4-BE49-F238E27FC236}">
              <a16:creationId xmlns:a16="http://schemas.microsoft.com/office/drawing/2014/main" id="{90A42F77-4ECE-45AF-A482-B5C961597A65}"/>
            </a:ext>
          </a:extLst>
        </xdr:cNvPr>
        <xdr:cNvSpPr/>
      </xdr:nvSpPr>
      <xdr:spPr>
        <a:xfrm>
          <a:off x="9192260" y="1774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424" name="フローチャート: 判断 423">
          <a:extLst>
            <a:ext uri="{FF2B5EF4-FFF2-40B4-BE49-F238E27FC236}">
              <a16:creationId xmlns:a16="http://schemas.microsoft.com/office/drawing/2014/main" id="{4B6739F0-F8AF-455E-BFFE-34FDCB8985C7}"/>
            </a:ext>
          </a:extLst>
        </xdr:cNvPr>
        <xdr:cNvSpPr/>
      </xdr:nvSpPr>
      <xdr:spPr>
        <a:xfrm>
          <a:off x="8445500" y="1776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25" name="フローチャート: 判断 424">
          <a:extLst>
            <a:ext uri="{FF2B5EF4-FFF2-40B4-BE49-F238E27FC236}">
              <a16:creationId xmlns:a16="http://schemas.microsoft.com/office/drawing/2014/main" id="{56C9624C-58CD-46DD-9574-BD9EE6BC3689}"/>
            </a:ext>
          </a:extLst>
        </xdr:cNvPr>
        <xdr:cNvSpPr/>
      </xdr:nvSpPr>
      <xdr:spPr>
        <a:xfrm>
          <a:off x="767080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26" name="フローチャート: 判断 425">
          <a:extLst>
            <a:ext uri="{FF2B5EF4-FFF2-40B4-BE49-F238E27FC236}">
              <a16:creationId xmlns:a16="http://schemas.microsoft.com/office/drawing/2014/main" id="{FF8A57C2-BF05-47B8-9699-109FDD7E6A49}"/>
            </a:ext>
          </a:extLst>
        </xdr:cNvPr>
        <xdr:cNvSpPr/>
      </xdr:nvSpPr>
      <xdr:spPr>
        <a:xfrm>
          <a:off x="6873240" y="1773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27" name="フローチャート: 判断 426">
          <a:extLst>
            <a:ext uri="{FF2B5EF4-FFF2-40B4-BE49-F238E27FC236}">
              <a16:creationId xmlns:a16="http://schemas.microsoft.com/office/drawing/2014/main" id="{01D10CEA-F8F0-40DD-B5DD-325CE1EAC959}"/>
            </a:ext>
          </a:extLst>
        </xdr:cNvPr>
        <xdr:cNvSpPr/>
      </xdr:nvSpPr>
      <xdr:spPr>
        <a:xfrm>
          <a:off x="6098540" y="1777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3463EBA5-B464-4698-81B8-42DF64ECBCD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85656142-E643-4170-B1CE-5F3A7FC34F1F}"/>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EB7637B5-0B18-49E6-9638-6135FF1FD2D5}"/>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89E22667-7B6F-47EE-8D84-12A6D9F127A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D8CA5A2C-38CC-49EB-897E-A8AFCF8A3946}"/>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166370</xdr:rowOff>
    </xdr:from>
    <xdr:to>
      <xdr:col>46</xdr:col>
      <xdr:colOff>38100</xdr:colOff>
      <xdr:row>104</xdr:row>
      <xdr:rowOff>96520</xdr:rowOff>
    </xdr:to>
    <xdr:sp macro="" textlink="">
      <xdr:nvSpPr>
        <xdr:cNvPr id="433" name="楕円 432">
          <a:extLst>
            <a:ext uri="{FF2B5EF4-FFF2-40B4-BE49-F238E27FC236}">
              <a16:creationId xmlns:a16="http://schemas.microsoft.com/office/drawing/2014/main" id="{A8EC725A-A65D-43F2-830C-D2CD37786DF8}"/>
            </a:ext>
          </a:extLst>
        </xdr:cNvPr>
        <xdr:cNvSpPr/>
      </xdr:nvSpPr>
      <xdr:spPr>
        <a:xfrm>
          <a:off x="7670800" y="17433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132080</xdr:rowOff>
    </xdr:from>
    <xdr:to>
      <xdr:col>41</xdr:col>
      <xdr:colOff>101600</xdr:colOff>
      <xdr:row>103</xdr:row>
      <xdr:rowOff>62230</xdr:rowOff>
    </xdr:to>
    <xdr:sp macro="" textlink="">
      <xdr:nvSpPr>
        <xdr:cNvPr id="434" name="楕円 433">
          <a:extLst>
            <a:ext uri="{FF2B5EF4-FFF2-40B4-BE49-F238E27FC236}">
              <a16:creationId xmlns:a16="http://schemas.microsoft.com/office/drawing/2014/main" id="{9657A2FB-958D-4DF8-9D9A-5044CCEB94C5}"/>
            </a:ext>
          </a:extLst>
        </xdr:cNvPr>
        <xdr:cNvSpPr/>
      </xdr:nvSpPr>
      <xdr:spPr>
        <a:xfrm>
          <a:off x="6873240" y="17231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11430</xdr:rowOff>
    </xdr:from>
    <xdr:to>
      <xdr:col>45</xdr:col>
      <xdr:colOff>177800</xdr:colOff>
      <xdr:row>104</xdr:row>
      <xdr:rowOff>45720</xdr:rowOff>
    </xdr:to>
    <xdr:cxnSp macro="">
      <xdr:nvCxnSpPr>
        <xdr:cNvPr id="435" name="直線コネクタ 434">
          <a:extLst>
            <a:ext uri="{FF2B5EF4-FFF2-40B4-BE49-F238E27FC236}">
              <a16:creationId xmlns:a16="http://schemas.microsoft.com/office/drawing/2014/main" id="{7DA21BB9-8FCB-4D39-AFDC-B65A57002231}"/>
            </a:ext>
          </a:extLst>
        </xdr:cNvPr>
        <xdr:cNvCxnSpPr/>
      </xdr:nvCxnSpPr>
      <xdr:spPr>
        <a:xfrm>
          <a:off x="6924040" y="17278350"/>
          <a:ext cx="78994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151130</xdr:rowOff>
    </xdr:from>
    <xdr:to>
      <xdr:col>36</xdr:col>
      <xdr:colOff>165100</xdr:colOff>
      <xdr:row>103</xdr:row>
      <xdr:rowOff>81280</xdr:rowOff>
    </xdr:to>
    <xdr:sp macro="" textlink="">
      <xdr:nvSpPr>
        <xdr:cNvPr id="436" name="楕円 435">
          <a:extLst>
            <a:ext uri="{FF2B5EF4-FFF2-40B4-BE49-F238E27FC236}">
              <a16:creationId xmlns:a16="http://schemas.microsoft.com/office/drawing/2014/main" id="{A2456DF2-E611-4F02-8B78-C15FEB7166B2}"/>
            </a:ext>
          </a:extLst>
        </xdr:cNvPr>
        <xdr:cNvSpPr/>
      </xdr:nvSpPr>
      <xdr:spPr>
        <a:xfrm>
          <a:off x="6098540" y="1725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11430</xdr:rowOff>
    </xdr:from>
    <xdr:to>
      <xdr:col>41</xdr:col>
      <xdr:colOff>50800</xdr:colOff>
      <xdr:row>103</xdr:row>
      <xdr:rowOff>30480</xdr:rowOff>
    </xdr:to>
    <xdr:cxnSp macro="">
      <xdr:nvCxnSpPr>
        <xdr:cNvPr id="437" name="直線コネクタ 436">
          <a:extLst>
            <a:ext uri="{FF2B5EF4-FFF2-40B4-BE49-F238E27FC236}">
              <a16:creationId xmlns:a16="http://schemas.microsoft.com/office/drawing/2014/main" id="{E46D9588-D727-4421-80CE-FC90910EF8F4}"/>
            </a:ext>
          </a:extLst>
        </xdr:cNvPr>
        <xdr:cNvCxnSpPr/>
      </xdr:nvCxnSpPr>
      <xdr:spPr>
        <a:xfrm flipV="1">
          <a:off x="6149340" y="1727835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438" name="n_1aveValue【市民会館】&#10;一人当たり面積">
          <a:extLst>
            <a:ext uri="{FF2B5EF4-FFF2-40B4-BE49-F238E27FC236}">
              <a16:creationId xmlns:a16="http://schemas.microsoft.com/office/drawing/2014/main" id="{130F221E-8DCC-4CDB-995B-ED7BFB482B25}"/>
            </a:ext>
          </a:extLst>
        </xdr:cNvPr>
        <xdr:cNvSpPr txBox="1"/>
      </xdr:nvSpPr>
      <xdr:spPr>
        <a:xfrm>
          <a:off x="8271587"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39" name="n_2aveValue【市民会館】&#10;一人当たり面積">
          <a:extLst>
            <a:ext uri="{FF2B5EF4-FFF2-40B4-BE49-F238E27FC236}">
              <a16:creationId xmlns:a16="http://schemas.microsoft.com/office/drawing/2014/main" id="{827EAADA-EDD6-4001-BFD1-74098748026D}"/>
            </a:ext>
          </a:extLst>
        </xdr:cNvPr>
        <xdr:cNvSpPr txBox="1"/>
      </xdr:nvSpPr>
      <xdr:spPr>
        <a:xfrm>
          <a:off x="750958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40" name="n_3aveValue【市民会館】&#10;一人当たり面積">
          <a:extLst>
            <a:ext uri="{FF2B5EF4-FFF2-40B4-BE49-F238E27FC236}">
              <a16:creationId xmlns:a16="http://schemas.microsoft.com/office/drawing/2014/main" id="{87E8B7B8-863B-4FBB-9E91-0DF6E50C822E}"/>
            </a:ext>
          </a:extLst>
        </xdr:cNvPr>
        <xdr:cNvSpPr txBox="1"/>
      </xdr:nvSpPr>
      <xdr:spPr>
        <a:xfrm>
          <a:off x="6712027" y="178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41" name="n_4aveValue【市民会館】&#10;一人当たり面積">
          <a:extLst>
            <a:ext uri="{FF2B5EF4-FFF2-40B4-BE49-F238E27FC236}">
              <a16:creationId xmlns:a16="http://schemas.microsoft.com/office/drawing/2014/main" id="{D3629FE4-4A12-4FD7-AE96-AF4314DA3BDE}"/>
            </a:ext>
          </a:extLst>
        </xdr:cNvPr>
        <xdr:cNvSpPr txBox="1"/>
      </xdr:nvSpPr>
      <xdr:spPr>
        <a:xfrm>
          <a:off x="59373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113047</xdr:rowOff>
    </xdr:from>
    <xdr:ext cx="469744" cy="259045"/>
    <xdr:sp macro="" textlink="">
      <xdr:nvSpPr>
        <xdr:cNvPr id="442" name="n_2mainValue【市民会館】&#10;一人当たり面積">
          <a:extLst>
            <a:ext uri="{FF2B5EF4-FFF2-40B4-BE49-F238E27FC236}">
              <a16:creationId xmlns:a16="http://schemas.microsoft.com/office/drawing/2014/main" id="{036925A7-F4AA-4DF8-97C7-318D6E540047}"/>
            </a:ext>
          </a:extLst>
        </xdr:cNvPr>
        <xdr:cNvSpPr txBox="1"/>
      </xdr:nvSpPr>
      <xdr:spPr>
        <a:xfrm>
          <a:off x="750958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78757</xdr:rowOff>
    </xdr:from>
    <xdr:ext cx="469744" cy="259045"/>
    <xdr:sp macro="" textlink="">
      <xdr:nvSpPr>
        <xdr:cNvPr id="443" name="n_3mainValue【市民会館】&#10;一人当たり面積">
          <a:extLst>
            <a:ext uri="{FF2B5EF4-FFF2-40B4-BE49-F238E27FC236}">
              <a16:creationId xmlns:a16="http://schemas.microsoft.com/office/drawing/2014/main" id="{7A25F5AC-6E83-4271-B825-3D521D926B00}"/>
            </a:ext>
          </a:extLst>
        </xdr:cNvPr>
        <xdr:cNvSpPr txBox="1"/>
      </xdr:nvSpPr>
      <xdr:spPr>
        <a:xfrm>
          <a:off x="6712027" y="1701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97807</xdr:rowOff>
    </xdr:from>
    <xdr:ext cx="469744" cy="259045"/>
    <xdr:sp macro="" textlink="">
      <xdr:nvSpPr>
        <xdr:cNvPr id="444" name="n_4mainValue【市民会館】&#10;一人当たり面積">
          <a:extLst>
            <a:ext uri="{FF2B5EF4-FFF2-40B4-BE49-F238E27FC236}">
              <a16:creationId xmlns:a16="http://schemas.microsoft.com/office/drawing/2014/main" id="{6CC7BA58-BBB5-48CF-8DF7-6415D971B90A}"/>
            </a:ext>
          </a:extLst>
        </xdr:cNvPr>
        <xdr:cNvSpPr txBox="1"/>
      </xdr:nvSpPr>
      <xdr:spPr>
        <a:xfrm>
          <a:off x="5937327"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5" name="正方形/長方形 444">
          <a:extLst>
            <a:ext uri="{FF2B5EF4-FFF2-40B4-BE49-F238E27FC236}">
              <a16:creationId xmlns:a16="http://schemas.microsoft.com/office/drawing/2014/main" id="{EF54C592-4934-4405-977E-DD5F56223E0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6" name="正方形/長方形 445">
          <a:extLst>
            <a:ext uri="{FF2B5EF4-FFF2-40B4-BE49-F238E27FC236}">
              <a16:creationId xmlns:a16="http://schemas.microsoft.com/office/drawing/2014/main" id="{F7E19F3C-BFCE-49A7-A376-05B79DE7E20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7" name="正方形/長方形 446">
          <a:extLst>
            <a:ext uri="{FF2B5EF4-FFF2-40B4-BE49-F238E27FC236}">
              <a16:creationId xmlns:a16="http://schemas.microsoft.com/office/drawing/2014/main" id="{2A16ACAF-849F-4003-9BEC-E61CA36A8D0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8" name="正方形/長方形 447">
          <a:extLst>
            <a:ext uri="{FF2B5EF4-FFF2-40B4-BE49-F238E27FC236}">
              <a16:creationId xmlns:a16="http://schemas.microsoft.com/office/drawing/2014/main" id="{A05BFA1D-3916-462D-A00D-621B9BF3A21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9" name="正方形/長方形 448">
          <a:extLst>
            <a:ext uri="{FF2B5EF4-FFF2-40B4-BE49-F238E27FC236}">
              <a16:creationId xmlns:a16="http://schemas.microsoft.com/office/drawing/2014/main" id="{032C0738-BE30-4E1F-B83C-30EACDB923B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0" name="正方形/長方形 449">
          <a:extLst>
            <a:ext uri="{FF2B5EF4-FFF2-40B4-BE49-F238E27FC236}">
              <a16:creationId xmlns:a16="http://schemas.microsoft.com/office/drawing/2014/main" id="{B4F11FB9-059D-4592-BECA-4153D50AE3D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1" name="正方形/長方形 450">
          <a:extLst>
            <a:ext uri="{FF2B5EF4-FFF2-40B4-BE49-F238E27FC236}">
              <a16:creationId xmlns:a16="http://schemas.microsoft.com/office/drawing/2014/main" id="{13E4896D-C8B9-48DA-9FF4-3E5337615E5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2" name="正方形/長方形 451">
          <a:extLst>
            <a:ext uri="{FF2B5EF4-FFF2-40B4-BE49-F238E27FC236}">
              <a16:creationId xmlns:a16="http://schemas.microsoft.com/office/drawing/2014/main" id="{2DB0538A-ABBB-4E80-8FF0-AE62EC118C1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3" name="テキスト ボックス 452">
          <a:extLst>
            <a:ext uri="{FF2B5EF4-FFF2-40B4-BE49-F238E27FC236}">
              <a16:creationId xmlns:a16="http://schemas.microsoft.com/office/drawing/2014/main" id="{5C3EC468-EC33-4CEF-A4BD-3B872239058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4" name="直線コネクタ 453">
          <a:extLst>
            <a:ext uri="{FF2B5EF4-FFF2-40B4-BE49-F238E27FC236}">
              <a16:creationId xmlns:a16="http://schemas.microsoft.com/office/drawing/2014/main" id="{B273E461-B2AD-4FC7-8092-06B294DDEB4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5" name="テキスト ボックス 454">
          <a:extLst>
            <a:ext uri="{FF2B5EF4-FFF2-40B4-BE49-F238E27FC236}">
              <a16:creationId xmlns:a16="http://schemas.microsoft.com/office/drawing/2014/main" id="{995984A7-C9DE-4704-B7EE-49E40C77FE4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6" name="直線コネクタ 455">
          <a:extLst>
            <a:ext uri="{FF2B5EF4-FFF2-40B4-BE49-F238E27FC236}">
              <a16:creationId xmlns:a16="http://schemas.microsoft.com/office/drawing/2014/main" id="{B2BF0F8A-356E-4378-9CBA-EC5D1D09B5A9}"/>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7" name="テキスト ボックス 456">
          <a:extLst>
            <a:ext uri="{FF2B5EF4-FFF2-40B4-BE49-F238E27FC236}">
              <a16:creationId xmlns:a16="http://schemas.microsoft.com/office/drawing/2014/main" id="{5A2EEC85-0EDB-49C3-AC5B-464B11F770C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8" name="直線コネクタ 457">
          <a:extLst>
            <a:ext uri="{FF2B5EF4-FFF2-40B4-BE49-F238E27FC236}">
              <a16:creationId xmlns:a16="http://schemas.microsoft.com/office/drawing/2014/main" id="{EE652090-73B3-4B7D-BFA6-B429309D9AC1}"/>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9" name="テキスト ボックス 458">
          <a:extLst>
            <a:ext uri="{FF2B5EF4-FFF2-40B4-BE49-F238E27FC236}">
              <a16:creationId xmlns:a16="http://schemas.microsoft.com/office/drawing/2014/main" id="{2E01BBB3-9065-49F2-A302-AEF3F50E555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0" name="直線コネクタ 459">
          <a:extLst>
            <a:ext uri="{FF2B5EF4-FFF2-40B4-BE49-F238E27FC236}">
              <a16:creationId xmlns:a16="http://schemas.microsoft.com/office/drawing/2014/main" id="{B87DC71A-C781-4376-B323-8488896C05BA}"/>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1" name="テキスト ボックス 460">
          <a:extLst>
            <a:ext uri="{FF2B5EF4-FFF2-40B4-BE49-F238E27FC236}">
              <a16:creationId xmlns:a16="http://schemas.microsoft.com/office/drawing/2014/main" id="{49CDFF97-5AE5-4EEA-B1E4-D6DC1B54C042}"/>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2" name="直線コネクタ 461">
          <a:extLst>
            <a:ext uri="{FF2B5EF4-FFF2-40B4-BE49-F238E27FC236}">
              <a16:creationId xmlns:a16="http://schemas.microsoft.com/office/drawing/2014/main" id="{F27B52B1-6CCF-473F-B791-9D13079BAB6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3" name="テキスト ボックス 462">
          <a:extLst>
            <a:ext uri="{FF2B5EF4-FFF2-40B4-BE49-F238E27FC236}">
              <a16:creationId xmlns:a16="http://schemas.microsoft.com/office/drawing/2014/main" id="{04137BED-74BA-47D8-9019-E687E54D192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4" name="直線コネクタ 463">
          <a:extLst>
            <a:ext uri="{FF2B5EF4-FFF2-40B4-BE49-F238E27FC236}">
              <a16:creationId xmlns:a16="http://schemas.microsoft.com/office/drawing/2014/main" id="{F82F74D6-839F-4EE4-A733-F1A86890948A}"/>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5" name="テキスト ボックス 464">
          <a:extLst>
            <a:ext uri="{FF2B5EF4-FFF2-40B4-BE49-F238E27FC236}">
              <a16:creationId xmlns:a16="http://schemas.microsoft.com/office/drawing/2014/main" id="{42EF3F55-E432-4CEA-9CDE-0AB15DF532D5}"/>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6" name="直線コネクタ 465">
          <a:extLst>
            <a:ext uri="{FF2B5EF4-FFF2-40B4-BE49-F238E27FC236}">
              <a16:creationId xmlns:a16="http://schemas.microsoft.com/office/drawing/2014/main" id="{4FE1DD9F-B7A4-4291-9BFE-1B55E15F105E}"/>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7" name="テキスト ボックス 466">
          <a:extLst>
            <a:ext uri="{FF2B5EF4-FFF2-40B4-BE49-F238E27FC236}">
              <a16:creationId xmlns:a16="http://schemas.microsoft.com/office/drawing/2014/main" id="{C016B46A-649E-4B8A-8006-8428BBF2BAE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8" name="直線コネクタ 467">
          <a:extLst>
            <a:ext uri="{FF2B5EF4-FFF2-40B4-BE49-F238E27FC236}">
              <a16:creationId xmlns:a16="http://schemas.microsoft.com/office/drawing/2014/main" id="{FDD0B72A-1390-439C-932F-D136015177B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9" name="【一般廃棄物処理施設】&#10;有形固定資産減価償却率グラフ枠">
          <a:extLst>
            <a:ext uri="{FF2B5EF4-FFF2-40B4-BE49-F238E27FC236}">
              <a16:creationId xmlns:a16="http://schemas.microsoft.com/office/drawing/2014/main" id="{20A2558F-71A0-4FF9-9245-53AAA415DEE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70" name="直線コネクタ 469">
          <a:extLst>
            <a:ext uri="{FF2B5EF4-FFF2-40B4-BE49-F238E27FC236}">
              <a16:creationId xmlns:a16="http://schemas.microsoft.com/office/drawing/2014/main" id="{13A2FDA8-3107-4803-838D-5D7F327430A7}"/>
            </a:ext>
          </a:extLst>
        </xdr:cNvPr>
        <xdr:cNvCxnSpPr/>
      </xdr:nvCxnSpPr>
      <xdr:spPr>
        <a:xfrm flipV="1">
          <a:off x="14375764" y="5707380"/>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71" name="【一般廃棄物処理施設】&#10;有形固定資産減価償却率最小値テキスト">
          <a:extLst>
            <a:ext uri="{FF2B5EF4-FFF2-40B4-BE49-F238E27FC236}">
              <a16:creationId xmlns:a16="http://schemas.microsoft.com/office/drawing/2014/main" id="{B15FB358-6262-409E-87DC-7797AB132368}"/>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2" name="直線コネクタ 471">
          <a:extLst>
            <a:ext uri="{FF2B5EF4-FFF2-40B4-BE49-F238E27FC236}">
              <a16:creationId xmlns:a16="http://schemas.microsoft.com/office/drawing/2014/main" id="{DE5870B0-24CD-4508-98AA-642B3F74EEF3}"/>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73" name="【一般廃棄物処理施設】&#10;有形固定資産減価償却率最大値テキスト">
          <a:extLst>
            <a:ext uri="{FF2B5EF4-FFF2-40B4-BE49-F238E27FC236}">
              <a16:creationId xmlns:a16="http://schemas.microsoft.com/office/drawing/2014/main" id="{FAD8D48B-DB39-4D42-9269-5C16062C1D11}"/>
            </a:ext>
          </a:extLst>
        </xdr:cNvPr>
        <xdr:cNvSpPr txBox="1"/>
      </xdr:nvSpPr>
      <xdr:spPr>
        <a:xfrm>
          <a:off x="144145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74" name="直線コネクタ 473">
          <a:extLst>
            <a:ext uri="{FF2B5EF4-FFF2-40B4-BE49-F238E27FC236}">
              <a16:creationId xmlns:a16="http://schemas.microsoft.com/office/drawing/2014/main" id="{5111E440-1A9C-4F40-91F6-C7F5B00489AA}"/>
            </a:ext>
          </a:extLst>
        </xdr:cNvPr>
        <xdr:cNvCxnSpPr/>
      </xdr:nvCxnSpPr>
      <xdr:spPr>
        <a:xfrm>
          <a:off x="1428750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78939</xdr:rowOff>
    </xdr:from>
    <xdr:ext cx="405111" cy="259045"/>
    <xdr:sp macro="" textlink="">
      <xdr:nvSpPr>
        <xdr:cNvPr id="475" name="【一般廃棄物処理施設】&#10;有形固定資産減価償却率平均値テキスト">
          <a:extLst>
            <a:ext uri="{FF2B5EF4-FFF2-40B4-BE49-F238E27FC236}">
              <a16:creationId xmlns:a16="http://schemas.microsoft.com/office/drawing/2014/main" id="{25500B9D-536D-4E78-BD00-6FEA3A05A4A8}"/>
            </a:ext>
          </a:extLst>
        </xdr:cNvPr>
        <xdr:cNvSpPr txBox="1"/>
      </xdr:nvSpPr>
      <xdr:spPr>
        <a:xfrm>
          <a:off x="14414500" y="6449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100512</xdr:rowOff>
    </xdr:from>
    <xdr:to>
      <xdr:col>85</xdr:col>
      <xdr:colOff>177800</xdr:colOff>
      <xdr:row>39</xdr:row>
      <xdr:rowOff>30662</xdr:rowOff>
    </xdr:to>
    <xdr:sp macro="" textlink="">
      <xdr:nvSpPr>
        <xdr:cNvPr id="476" name="フローチャート: 判断 475">
          <a:extLst>
            <a:ext uri="{FF2B5EF4-FFF2-40B4-BE49-F238E27FC236}">
              <a16:creationId xmlns:a16="http://schemas.microsoft.com/office/drawing/2014/main" id="{34F79A4F-7020-460F-B397-B7257F7837EB}"/>
            </a:ext>
          </a:extLst>
        </xdr:cNvPr>
        <xdr:cNvSpPr/>
      </xdr:nvSpPr>
      <xdr:spPr>
        <a:xfrm>
          <a:off x="14325600" y="64708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105410</xdr:rowOff>
    </xdr:from>
    <xdr:to>
      <xdr:col>81</xdr:col>
      <xdr:colOff>101600</xdr:colOff>
      <xdr:row>39</xdr:row>
      <xdr:rowOff>35560</xdr:rowOff>
    </xdr:to>
    <xdr:sp macro="" textlink="">
      <xdr:nvSpPr>
        <xdr:cNvPr id="477" name="フローチャート: 判断 476">
          <a:extLst>
            <a:ext uri="{FF2B5EF4-FFF2-40B4-BE49-F238E27FC236}">
              <a16:creationId xmlns:a16="http://schemas.microsoft.com/office/drawing/2014/main" id="{CA9A0237-056F-4CC1-B73E-A9520E16787D}"/>
            </a:ext>
          </a:extLst>
        </xdr:cNvPr>
        <xdr:cNvSpPr/>
      </xdr:nvSpPr>
      <xdr:spPr>
        <a:xfrm>
          <a:off x="1357884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31931</xdr:rowOff>
    </xdr:from>
    <xdr:to>
      <xdr:col>76</xdr:col>
      <xdr:colOff>165100</xdr:colOff>
      <xdr:row>38</xdr:row>
      <xdr:rowOff>133531</xdr:rowOff>
    </xdr:to>
    <xdr:sp macro="" textlink="">
      <xdr:nvSpPr>
        <xdr:cNvPr id="478" name="フローチャート: 判断 477">
          <a:extLst>
            <a:ext uri="{FF2B5EF4-FFF2-40B4-BE49-F238E27FC236}">
              <a16:creationId xmlns:a16="http://schemas.microsoft.com/office/drawing/2014/main" id="{5B9E6D1B-2950-4A90-9C30-705960DE927F}"/>
            </a:ext>
          </a:extLst>
        </xdr:cNvPr>
        <xdr:cNvSpPr/>
      </xdr:nvSpPr>
      <xdr:spPr>
        <a:xfrm>
          <a:off x="12804140" y="640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479" name="フローチャート: 判断 478">
          <a:extLst>
            <a:ext uri="{FF2B5EF4-FFF2-40B4-BE49-F238E27FC236}">
              <a16:creationId xmlns:a16="http://schemas.microsoft.com/office/drawing/2014/main" id="{1DFCE781-FA0B-4B7E-8706-239BA311DB40}"/>
            </a:ext>
          </a:extLst>
        </xdr:cNvPr>
        <xdr:cNvSpPr/>
      </xdr:nvSpPr>
      <xdr:spPr>
        <a:xfrm>
          <a:off x="12029440" y="63940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480" name="フローチャート: 判断 479">
          <a:extLst>
            <a:ext uri="{FF2B5EF4-FFF2-40B4-BE49-F238E27FC236}">
              <a16:creationId xmlns:a16="http://schemas.microsoft.com/office/drawing/2014/main" id="{15A2F060-82B6-4655-9104-557AA7086E94}"/>
            </a:ext>
          </a:extLst>
        </xdr:cNvPr>
        <xdr:cNvSpPr/>
      </xdr:nvSpPr>
      <xdr:spPr>
        <a:xfrm>
          <a:off x="1123188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1B3F531-9645-477D-84E7-2294F875D93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F8E6251-784C-4783-B732-7CF2F2470F0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562F827-3BCA-4FB2-996E-988C2E39FA2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51956A6D-4A4C-49F9-B0AD-9FE0A93D395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96E72F3-15BF-44AB-8655-685A3473CB9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56424</xdr:rowOff>
    </xdr:from>
    <xdr:to>
      <xdr:col>76</xdr:col>
      <xdr:colOff>165100</xdr:colOff>
      <xdr:row>38</xdr:row>
      <xdr:rowOff>158024</xdr:rowOff>
    </xdr:to>
    <xdr:sp macro="" textlink="">
      <xdr:nvSpPr>
        <xdr:cNvPr id="486" name="楕円 485">
          <a:extLst>
            <a:ext uri="{FF2B5EF4-FFF2-40B4-BE49-F238E27FC236}">
              <a16:creationId xmlns:a16="http://schemas.microsoft.com/office/drawing/2014/main" id="{D5673D23-BA02-459C-9976-3E6D2CF8C23B}"/>
            </a:ext>
          </a:extLst>
        </xdr:cNvPr>
        <xdr:cNvSpPr/>
      </xdr:nvSpPr>
      <xdr:spPr>
        <a:xfrm>
          <a:off x="12804140" y="64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487" name="楕円 486">
          <a:extLst>
            <a:ext uri="{FF2B5EF4-FFF2-40B4-BE49-F238E27FC236}">
              <a16:creationId xmlns:a16="http://schemas.microsoft.com/office/drawing/2014/main" id="{FDD00B49-CF85-4D5D-9737-6FBD3DE3184B}"/>
            </a:ext>
          </a:extLst>
        </xdr:cNvPr>
        <xdr:cNvSpPr/>
      </xdr:nvSpPr>
      <xdr:spPr>
        <a:xfrm>
          <a:off x="12029440" y="64022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82731</xdr:rowOff>
    </xdr:from>
    <xdr:to>
      <xdr:col>76</xdr:col>
      <xdr:colOff>114300</xdr:colOff>
      <xdr:row>38</xdr:row>
      <xdr:rowOff>107224</xdr:rowOff>
    </xdr:to>
    <xdr:cxnSp macro="">
      <xdr:nvCxnSpPr>
        <xdr:cNvPr id="488" name="直線コネクタ 487">
          <a:extLst>
            <a:ext uri="{FF2B5EF4-FFF2-40B4-BE49-F238E27FC236}">
              <a16:creationId xmlns:a16="http://schemas.microsoft.com/office/drawing/2014/main" id="{2225D43A-8873-4B2F-999A-8F1A882BBBE9}"/>
            </a:ext>
          </a:extLst>
        </xdr:cNvPr>
        <xdr:cNvCxnSpPr/>
      </xdr:nvCxnSpPr>
      <xdr:spPr>
        <a:xfrm>
          <a:off x="12072620" y="6453051"/>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146231</xdr:rowOff>
    </xdr:from>
    <xdr:to>
      <xdr:col>67</xdr:col>
      <xdr:colOff>101600</xdr:colOff>
      <xdr:row>38</xdr:row>
      <xdr:rowOff>76381</xdr:rowOff>
    </xdr:to>
    <xdr:sp macro="" textlink="">
      <xdr:nvSpPr>
        <xdr:cNvPr id="489" name="楕円 488">
          <a:extLst>
            <a:ext uri="{FF2B5EF4-FFF2-40B4-BE49-F238E27FC236}">
              <a16:creationId xmlns:a16="http://schemas.microsoft.com/office/drawing/2014/main" id="{4B09ABB2-AA70-469D-9961-73A9DDDE0444}"/>
            </a:ext>
          </a:extLst>
        </xdr:cNvPr>
        <xdr:cNvSpPr/>
      </xdr:nvSpPr>
      <xdr:spPr>
        <a:xfrm>
          <a:off x="11231880" y="6348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25581</xdr:rowOff>
    </xdr:from>
    <xdr:to>
      <xdr:col>71</xdr:col>
      <xdr:colOff>177800</xdr:colOff>
      <xdr:row>38</xdr:row>
      <xdr:rowOff>82731</xdr:rowOff>
    </xdr:to>
    <xdr:cxnSp macro="">
      <xdr:nvCxnSpPr>
        <xdr:cNvPr id="490" name="直線コネクタ 489">
          <a:extLst>
            <a:ext uri="{FF2B5EF4-FFF2-40B4-BE49-F238E27FC236}">
              <a16:creationId xmlns:a16="http://schemas.microsoft.com/office/drawing/2014/main" id="{918EC137-937D-44A1-A451-6D482E31D9C2}"/>
            </a:ext>
          </a:extLst>
        </xdr:cNvPr>
        <xdr:cNvCxnSpPr/>
      </xdr:nvCxnSpPr>
      <xdr:spPr>
        <a:xfrm>
          <a:off x="11282680" y="6395901"/>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52087</xdr:rowOff>
    </xdr:from>
    <xdr:ext cx="405111" cy="259045"/>
    <xdr:sp macro="" textlink="">
      <xdr:nvSpPr>
        <xdr:cNvPr id="491" name="n_1aveValue【一般廃棄物処理施設】&#10;有形固定資産減価償却率">
          <a:extLst>
            <a:ext uri="{FF2B5EF4-FFF2-40B4-BE49-F238E27FC236}">
              <a16:creationId xmlns:a16="http://schemas.microsoft.com/office/drawing/2014/main" id="{F014632E-866A-43B2-8A8C-6D639CE3A4F6}"/>
            </a:ext>
          </a:extLst>
        </xdr:cNvPr>
        <xdr:cNvSpPr txBox="1"/>
      </xdr:nvSpPr>
      <xdr:spPr>
        <a:xfrm>
          <a:off x="134372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150058</xdr:rowOff>
    </xdr:from>
    <xdr:ext cx="405111" cy="259045"/>
    <xdr:sp macro="" textlink="">
      <xdr:nvSpPr>
        <xdr:cNvPr id="492" name="n_2aveValue【一般廃棄物処理施設】&#10;有形固定資産減価償却率">
          <a:extLst>
            <a:ext uri="{FF2B5EF4-FFF2-40B4-BE49-F238E27FC236}">
              <a16:creationId xmlns:a16="http://schemas.microsoft.com/office/drawing/2014/main" id="{04E6CDAB-8EB6-49B7-90CC-23B0F9D8E6B4}"/>
            </a:ext>
          </a:extLst>
        </xdr:cNvPr>
        <xdr:cNvSpPr txBox="1"/>
      </xdr:nvSpPr>
      <xdr:spPr>
        <a:xfrm>
          <a:off x="12675244" y="618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493" name="n_3aveValue【一般廃棄物処理施設】&#10;有形固定資産減価償却率">
          <a:extLst>
            <a:ext uri="{FF2B5EF4-FFF2-40B4-BE49-F238E27FC236}">
              <a16:creationId xmlns:a16="http://schemas.microsoft.com/office/drawing/2014/main" id="{F72ABE59-1120-4EE6-9557-F83B02D63640}"/>
            </a:ext>
          </a:extLst>
        </xdr:cNvPr>
        <xdr:cNvSpPr txBox="1"/>
      </xdr:nvSpPr>
      <xdr:spPr>
        <a:xfrm>
          <a:off x="119005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494" name="n_4aveValue【一般廃棄物処理施設】&#10;有形固定資産減価償却率">
          <a:extLst>
            <a:ext uri="{FF2B5EF4-FFF2-40B4-BE49-F238E27FC236}">
              <a16:creationId xmlns:a16="http://schemas.microsoft.com/office/drawing/2014/main" id="{46CF3158-27CF-4D8A-B164-FFDB9B1C6DF3}"/>
            </a:ext>
          </a:extLst>
        </xdr:cNvPr>
        <xdr:cNvSpPr txBox="1"/>
      </xdr:nvSpPr>
      <xdr:spPr>
        <a:xfrm>
          <a:off x="1110298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149151</xdr:rowOff>
    </xdr:from>
    <xdr:ext cx="405111" cy="259045"/>
    <xdr:sp macro="" textlink="">
      <xdr:nvSpPr>
        <xdr:cNvPr id="495" name="n_2mainValue【一般廃棄物処理施設】&#10;有形固定資産減価償却率">
          <a:extLst>
            <a:ext uri="{FF2B5EF4-FFF2-40B4-BE49-F238E27FC236}">
              <a16:creationId xmlns:a16="http://schemas.microsoft.com/office/drawing/2014/main" id="{955DB8E5-CADB-4672-BA3A-AEBC92CACABE}"/>
            </a:ext>
          </a:extLst>
        </xdr:cNvPr>
        <xdr:cNvSpPr txBox="1"/>
      </xdr:nvSpPr>
      <xdr:spPr>
        <a:xfrm>
          <a:off x="12675244" y="65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124658</xdr:rowOff>
    </xdr:from>
    <xdr:ext cx="405111" cy="259045"/>
    <xdr:sp macro="" textlink="">
      <xdr:nvSpPr>
        <xdr:cNvPr id="496" name="n_3mainValue【一般廃棄物処理施設】&#10;有形固定資産減価償却率">
          <a:extLst>
            <a:ext uri="{FF2B5EF4-FFF2-40B4-BE49-F238E27FC236}">
              <a16:creationId xmlns:a16="http://schemas.microsoft.com/office/drawing/2014/main" id="{47659D78-4462-418D-863D-237003F4E3FF}"/>
            </a:ext>
          </a:extLst>
        </xdr:cNvPr>
        <xdr:cNvSpPr txBox="1"/>
      </xdr:nvSpPr>
      <xdr:spPr>
        <a:xfrm>
          <a:off x="11900544" y="649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92908</xdr:rowOff>
    </xdr:from>
    <xdr:ext cx="405111" cy="259045"/>
    <xdr:sp macro="" textlink="">
      <xdr:nvSpPr>
        <xdr:cNvPr id="497" name="n_4mainValue【一般廃棄物処理施設】&#10;有形固定資産減価償却率">
          <a:extLst>
            <a:ext uri="{FF2B5EF4-FFF2-40B4-BE49-F238E27FC236}">
              <a16:creationId xmlns:a16="http://schemas.microsoft.com/office/drawing/2014/main" id="{C490E24A-79C9-4E29-98AE-5243F8CA3FD4}"/>
            </a:ext>
          </a:extLst>
        </xdr:cNvPr>
        <xdr:cNvSpPr txBox="1"/>
      </xdr:nvSpPr>
      <xdr:spPr>
        <a:xfrm>
          <a:off x="11102984" y="612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a:extLst>
            <a:ext uri="{FF2B5EF4-FFF2-40B4-BE49-F238E27FC236}">
              <a16:creationId xmlns:a16="http://schemas.microsoft.com/office/drawing/2014/main" id="{DE626F87-B91A-42C8-B98F-5D5D8B0DF60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a:extLst>
            <a:ext uri="{FF2B5EF4-FFF2-40B4-BE49-F238E27FC236}">
              <a16:creationId xmlns:a16="http://schemas.microsoft.com/office/drawing/2014/main" id="{195E09DC-976C-4713-9F0D-3BC58BC02E4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a:extLst>
            <a:ext uri="{FF2B5EF4-FFF2-40B4-BE49-F238E27FC236}">
              <a16:creationId xmlns:a16="http://schemas.microsoft.com/office/drawing/2014/main" id="{75A8F155-5152-43F2-BA40-1D1B95AC72E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a:extLst>
            <a:ext uri="{FF2B5EF4-FFF2-40B4-BE49-F238E27FC236}">
              <a16:creationId xmlns:a16="http://schemas.microsoft.com/office/drawing/2014/main" id="{FE01AA5E-9020-4DED-B205-E0BCE74BEA4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a:extLst>
            <a:ext uri="{FF2B5EF4-FFF2-40B4-BE49-F238E27FC236}">
              <a16:creationId xmlns:a16="http://schemas.microsoft.com/office/drawing/2014/main" id="{D9A4100A-D353-4972-BA6B-AF662C9C72A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a:extLst>
            <a:ext uri="{FF2B5EF4-FFF2-40B4-BE49-F238E27FC236}">
              <a16:creationId xmlns:a16="http://schemas.microsoft.com/office/drawing/2014/main" id="{8CC0C90E-F0A5-43AB-93DE-F0A27B02229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a:extLst>
            <a:ext uri="{FF2B5EF4-FFF2-40B4-BE49-F238E27FC236}">
              <a16:creationId xmlns:a16="http://schemas.microsoft.com/office/drawing/2014/main" id="{D41239B5-3A16-48F5-BDA6-1119789A131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a:extLst>
            <a:ext uri="{FF2B5EF4-FFF2-40B4-BE49-F238E27FC236}">
              <a16:creationId xmlns:a16="http://schemas.microsoft.com/office/drawing/2014/main" id="{57466E6B-F02D-412E-A34A-234140121C5E}"/>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a:extLst>
            <a:ext uri="{FF2B5EF4-FFF2-40B4-BE49-F238E27FC236}">
              <a16:creationId xmlns:a16="http://schemas.microsoft.com/office/drawing/2014/main" id="{76B69CE8-E7E8-4A2A-95E0-F64DC28A56F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a:extLst>
            <a:ext uri="{FF2B5EF4-FFF2-40B4-BE49-F238E27FC236}">
              <a16:creationId xmlns:a16="http://schemas.microsoft.com/office/drawing/2014/main" id="{18E0C820-1A1F-4F6A-9369-F7F7D33F8E9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8" name="直線コネクタ 507">
          <a:extLst>
            <a:ext uri="{FF2B5EF4-FFF2-40B4-BE49-F238E27FC236}">
              <a16:creationId xmlns:a16="http://schemas.microsoft.com/office/drawing/2014/main" id="{B263F460-EBC0-43B9-996D-965EF5E1590D}"/>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09" name="テキスト ボックス 508">
          <a:extLst>
            <a:ext uri="{FF2B5EF4-FFF2-40B4-BE49-F238E27FC236}">
              <a16:creationId xmlns:a16="http://schemas.microsoft.com/office/drawing/2014/main" id="{F6CCBB60-2B5B-4910-B39C-76F9C08D3CD2}"/>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0" name="直線コネクタ 509">
          <a:extLst>
            <a:ext uri="{FF2B5EF4-FFF2-40B4-BE49-F238E27FC236}">
              <a16:creationId xmlns:a16="http://schemas.microsoft.com/office/drawing/2014/main" id="{BADEA492-10A4-4046-A0C3-3609187B25C8}"/>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1" name="テキスト ボックス 510">
          <a:extLst>
            <a:ext uri="{FF2B5EF4-FFF2-40B4-BE49-F238E27FC236}">
              <a16:creationId xmlns:a16="http://schemas.microsoft.com/office/drawing/2014/main" id="{6C7227B4-2835-493A-9A7A-61C8C587D059}"/>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2" name="直線コネクタ 511">
          <a:extLst>
            <a:ext uri="{FF2B5EF4-FFF2-40B4-BE49-F238E27FC236}">
              <a16:creationId xmlns:a16="http://schemas.microsoft.com/office/drawing/2014/main" id="{02774735-28BA-4CEC-9EEA-9921D785F34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3" name="テキスト ボックス 512">
          <a:extLst>
            <a:ext uri="{FF2B5EF4-FFF2-40B4-BE49-F238E27FC236}">
              <a16:creationId xmlns:a16="http://schemas.microsoft.com/office/drawing/2014/main" id="{E3F31846-99E3-488A-8B6D-7262AE6A0EB9}"/>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4" name="直線コネクタ 513">
          <a:extLst>
            <a:ext uri="{FF2B5EF4-FFF2-40B4-BE49-F238E27FC236}">
              <a16:creationId xmlns:a16="http://schemas.microsoft.com/office/drawing/2014/main" id="{DE22F113-5092-47C9-A10A-3DA876BF1D78}"/>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5" name="テキスト ボックス 514">
          <a:extLst>
            <a:ext uri="{FF2B5EF4-FFF2-40B4-BE49-F238E27FC236}">
              <a16:creationId xmlns:a16="http://schemas.microsoft.com/office/drawing/2014/main" id="{8E5D9550-E498-44A2-8600-047F8CB4F295}"/>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6" name="直線コネクタ 515">
          <a:extLst>
            <a:ext uri="{FF2B5EF4-FFF2-40B4-BE49-F238E27FC236}">
              <a16:creationId xmlns:a16="http://schemas.microsoft.com/office/drawing/2014/main" id="{D2AE1032-EE97-4625-944B-513DED64C54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7" name="テキスト ボックス 516">
          <a:extLst>
            <a:ext uri="{FF2B5EF4-FFF2-40B4-BE49-F238E27FC236}">
              <a16:creationId xmlns:a16="http://schemas.microsoft.com/office/drawing/2014/main" id="{BDD9F92D-7773-4385-AEB8-2F1B77CF2F9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8" name="【一般廃棄物処理施設】&#10;一人当たり有形固定資産（償却資産）額グラフ枠">
          <a:extLst>
            <a:ext uri="{FF2B5EF4-FFF2-40B4-BE49-F238E27FC236}">
              <a16:creationId xmlns:a16="http://schemas.microsoft.com/office/drawing/2014/main" id="{E41C675D-3547-4A1C-AE61-4A093C9A83B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23425</xdr:rowOff>
    </xdr:from>
    <xdr:to>
      <xdr:col>116</xdr:col>
      <xdr:colOff>62864</xdr:colOff>
      <xdr:row>41</xdr:row>
      <xdr:rowOff>122263</xdr:rowOff>
    </xdr:to>
    <xdr:cxnSp macro="">
      <xdr:nvCxnSpPr>
        <xdr:cNvPr id="519" name="直線コネクタ 518">
          <a:extLst>
            <a:ext uri="{FF2B5EF4-FFF2-40B4-BE49-F238E27FC236}">
              <a16:creationId xmlns:a16="http://schemas.microsoft.com/office/drawing/2014/main" id="{8B5E6483-5089-4955-B39B-D95B0C7FB16F}"/>
            </a:ext>
          </a:extLst>
        </xdr:cNvPr>
        <xdr:cNvCxnSpPr/>
      </xdr:nvCxnSpPr>
      <xdr:spPr>
        <a:xfrm flipV="1">
          <a:off x="19509104" y="5723185"/>
          <a:ext cx="0" cy="1272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126090</xdr:rowOff>
    </xdr:from>
    <xdr:ext cx="469744" cy="259045"/>
    <xdr:sp macro="" textlink="">
      <xdr:nvSpPr>
        <xdr:cNvPr id="520" name="【一般廃棄物処理施設】&#10;一人当たり有形固定資産（償却資産）額最小値テキスト">
          <a:extLst>
            <a:ext uri="{FF2B5EF4-FFF2-40B4-BE49-F238E27FC236}">
              <a16:creationId xmlns:a16="http://schemas.microsoft.com/office/drawing/2014/main" id="{108D1F8D-95F0-40C4-9172-E1051FE91425}"/>
            </a:ext>
          </a:extLst>
        </xdr:cNvPr>
        <xdr:cNvSpPr txBox="1"/>
      </xdr:nvSpPr>
      <xdr:spPr>
        <a:xfrm>
          <a:off x="19547840" y="699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122263</xdr:rowOff>
    </xdr:from>
    <xdr:to>
      <xdr:col>116</xdr:col>
      <xdr:colOff>152400</xdr:colOff>
      <xdr:row>41</xdr:row>
      <xdr:rowOff>122263</xdr:rowOff>
    </xdr:to>
    <xdr:cxnSp macro="">
      <xdr:nvCxnSpPr>
        <xdr:cNvPr id="521" name="直線コネクタ 520">
          <a:extLst>
            <a:ext uri="{FF2B5EF4-FFF2-40B4-BE49-F238E27FC236}">
              <a16:creationId xmlns:a16="http://schemas.microsoft.com/office/drawing/2014/main" id="{1488C5FE-B836-4FA7-8963-FCE14F2C747B}"/>
            </a:ext>
          </a:extLst>
        </xdr:cNvPr>
        <xdr:cNvCxnSpPr/>
      </xdr:nvCxnSpPr>
      <xdr:spPr>
        <a:xfrm>
          <a:off x="19443700" y="69955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141552</xdr:rowOff>
    </xdr:from>
    <xdr:ext cx="599010" cy="259045"/>
    <xdr:sp macro="" textlink="">
      <xdr:nvSpPr>
        <xdr:cNvPr id="522" name="【一般廃棄物処理施設】&#10;一人当たり有形固定資産（償却資産）額最大値テキスト">
          <a:extLst>
            <a:ext uri="{FF2B5EF4-FFF2-40B4-BE49-F238E27FC236}">
              <a16:creationId xmlns:a16="http://schemas.microsoft.com/office/drawing/2014/main" id="{EA234284-EFED-46C2-B8AF-688569810104}"/>
            </a:ext>
          </a:extLst>
        </xdr:cNvPr>
        <xdr:cNvSpPr txBox="1"/>
      </xdr:nvSpPr>
      <xdr:spPr>
        <a:xfrm>
          <a:off x="19547840" y="550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23425</xdr:rowOff>
    </xdr:from>
    <xdr:to>
      <xdr:col>116</xdr:col>
      <xdr:colOff>152400</xdr:colOff>
      <xdr:row>34</xdr:row>
      <xdr:rowOff>23425</xdr:rowOff>
    </xdr:to>
    <xdr:cxnSp macro="">
      <xdr:nvCxnSpPr>
        <xdr:cNvPr id="523" name="直線コネクタ 522">
          <a:extLst>
            <a:ext uri="{FF2B5EF4-FFF2-40B4-BE49-F238E27FC236}">
              <a16:creationId xmlns:a16="http://schemas.microsoft.com/office/drawing/2014/main" id="{05D7BFF9-D85D-4CB9-B16F-7D902BBEE559}"/>
            </a:ext>
          </a:extLst>
        </xdr:cNvPr>
        <xdr:cNvCxnSpPr/>
      </xdr:nvCxnSpPr>
      <xdr:spPr>
        <a:xfrm>
          <a:off x="19443700" y="5723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111196</xdr:rowOff>
    </xdr:from>
    <xdr:ext cx="599010" cy="259045"/>
    <xdr:sp macro="" textlink="">
      <xdr:nvSpPr>
        <xdr:cNvPr id="524" name="【一般廃棄物処理施設】&#10;一人当たり有形固定資産（償却資産）額平均値テキスト">
          <a:extLst>
            <a:ext uri="{FF2B5EF4-FFF2-40B4-BE49-F238E27FC236}">
              <a16:creationId xmlns:a16="http://schemas.microsoft.com/office/drawing/2014/main" id="{9616CB5B-165C-4D88-8CC9-DFB2363E5FE1}"/>
            </a:ext>
          </a:extLst>
        </xdr:cNvPr>
        <xdr:cNvSpPr txBox="1"/>
      </xdr:nvSpPr>
      <xdr:spPr>
        <a:xfrm>
          <a:off x="19547840" y="6481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132769</xdr:rowOff>
    </xdr:from>
    <xdr:to>
      <xdr:col>116</xdr:col>
      <xdr:colOff>114300</xdr:colOff>
      <xdr:row>39</xdr:row>
      <xdr:rowOff>62919</xdr:rowOff>
    </xdr:to>
    <xdr:sp macro="" textlink="">
      <xdr:nvSpPr>
        <xdr:cNvPr id="525" name="フローチャート: 判断 524">
          <a:extLst>
            <a:ext uri="{FF2B5EF4-FFF2-40B4-BE49-F238E27FC236}">
              <a16:creationId xmlns:a16="http://schemas.microsoft.com/office/drawing/2014/main" id="{38215187-1185-497D-B014-0E9BD662EA29}"/>
            </a:ext>
          </a:extLst>
        </xdr:cNvPr>
        <xdr:cNvSpPr/>
      </xdr:nvSpPr>
      <xdr:spPr>
        <a:xfrm>
          <a:off x="19458940" y="6503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137647</xdr:rowOff>
    </xdr:from>
    <xdr:to>
      <xdr:col>112</xdr:col>
      <xdr:colOff>38100</xdr:colOff>
      <xdr:row>39</xdr:row>
      <xdr:rowOff>67797</xdr:rowOff>
    </xdr:to>
    <xdr:sp macro="" textlink="">
      <xdr:nvSpPr>
        <xdr:cNvPr id="526" name="フローチャート: 判断 525">
          <a:extLst>
            <a:ext uri="{FF2B5EF4-FFF2-40B4-BE49-F238E27FC236}">
              <a16:creationId xmlns:a16="http://schemas.microsoft.com/office/drawing/2014/main" id="{B45B1B4A-0FFE-46FA-B244-EB7E99C1307E}"/>
            </a:ext>
          </a:extLst>
        </xdr:cNvPr>
        <xdr:cNvSpPr/>
      </xdr:nvSpPr>
      <xdr:spPr>
        <a:xfrm>
          <a:off x="18735040" y="65079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109858</xdr:rowOff>
    </xdr:from>
    <xdr:to>
      <xdr:col>107</xdr:col>
      <xdr:colOff>101600</xdr:colOff>
      <xdr:row>39</xdr:row>
      <xdr:rowOff>40008</xdr:rowOff>
    </xdr:to>
    <xdr:sp macro="" textlink="">
      <xdr:nvSpPr>
        <xdr:cNvPr id="527" name="フローチャート: 判断 526">
          <a:extLst>
            <a:ext uri="{FF2B5EF4-FFF2-40B4-BE49-F238E27FC236}">
              <a16:creationId xmlns:a16="http://schemas.microsoft.com/office/drawing/2014/main" id="{1A1632EB-B129-40C8-B73F-76EC4833C7A5}"/>
            </a:ext>
          </a:extLst>
        </xdr:cNvPr>
        <xdr:cNvSpPr/>
      </xdr:nvSpPr>
      <xdr:spPr>
        <a:xfrm>
          <a:off x="17937480" y="64801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167215</xdr:rowOff>
    </xdr:from>
    <xdr:to>
      <xdr:col>102</xdr:col>
      <xdr:colOff>165100</xdr:colOff>
      <xdr:row>39</xdr:row>
      <xdr:rowOff>97365</xdr:rowOff>
    </xdr:to>
    <xdr:sp macro="" textlink="">
      <xdr:nvSpPr>
        <xdr:cNvPr id="528" name="フローチャート: 判断 527">
          <a:extLst>
            <a:ext uri="{FF2B5EF4-FFF2-40B4-BE49-F238E27FC236}">
              <a16:creationId xmlns:a16="http://schemas.microsoft.com/office/drawing/2014/main" id="{D4FF75F3-A5C2-4CEF-AD59-CBBE561BC338}"/>
            </a:ext>
          </a:extLst>
        </xdr:cNvPr>
        <xdr:cNvSpPr/>
      </xdr:nvSpPr>
      <xdr:spPr>
        <a:xfrm>
          <a:off x="17162780" y="6537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29" name="フローチャート: 判断 528">
          <a:extLst>
            <a:ext uri="{FF2B5EF4-FFF2-40B4-BE49-F238E27FC236}">
              <a16:creationId xmlns:a16="http://schemas.microsoft.com/office/drawing/2014/main" id="{059D1B73-043D-4412-A574-CA1C912CB9F2}"/>
            </a:ext>
          </a:extLst>
        </xdr:cNvPr>
        <xdr:cNvSpPr/>
      </xdr:nvSpPr>
      <xdr:spPr>
        <a:xfrm>
          <a:off x="16388080" y="65554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7DF13F6-E3F3-4ED1-9882-42283B14BC6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9606239-F4AE-4699-B8C3-745ACEF9133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C15C0CD-2872-477C-9544-4E92E0288E5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1E1E53B-B8C4-4BFC-A4F3-BB939469010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3E57ACB-C847-4C5C-AFF1-3471003F4E0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10578</xdr:rowOff>
    </xdr:from>
    <xdr:to>
      <xdr:col>107</xdr:col>
      <xdr:colOff>101600</xdr:colOff>
      <xdr:row>36</xdr:row>
      <xdr:rowOff>112178</xdr:rowOff>
    </xdr:to>
    <xdr:sp macro="" textlink="">
      <xdr:nvSpPr>
        <xdr:cNvPr id="535" name="楕円 534">
          <a:extLst>
            <a:ext uri="{FF2B5EF4-FFF2-40B4-BE49-F238E27FC236}">
              <a16:creationId xmlns:a16="http://schemas.microsoft.com/office/drawing/2014/main" id="{0DE1E792-E614-4499-9105-E9DAA889CD1F}"/>
            </a:ext>
          </a:extLst>
        </xdr:cNvPr>
        <xdr:cNvSpPr/>
      </xdr:nvSpPr>
      <xdr:spPr>
        <a:xfrm>
          <a:off x="17937480" y="60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57642</xdr:rowOff>
    </xdr:from>
    <xdr:to>
      <xdr:col>102</xdr:col>
      <xdr:colOff>165100</xdr:colOff>
      <xdr:row>36</xdr:row>
      <xdr:rowOff>159242</xdr:rowOff>
    </xdr:to>
    <xdr:sp macro="" textlink="">
      <xdr:nvSpPr>
        <xdr:cNvPr id="536" name="楕円 535">
          <a:extLst>
            <a:ext uri="{FF2B5EF4-FFF2-40B4-BE49-F238E27FC236}">
              <a16:creationId xmlns:a16="http://schemas.microsoft.com/office/drawing/2014/main" id="{B5D4C7B1-25A9-4A05-B5BE-AAEFCA1B7DEA}"/>
            </a:ext>
          </a:extLst>
        </xdr:cNvPr>
        <xdr:cNvSpPr/>
      </xdr:nvSpPr>
      <xdr:spPr>
        <a:xfrm>
          <a:off x="17162780" y="609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61378</xdr:rowOff>
    </xdr:from>
    <xdr:to>
      <xdr:col>107</xdr:col>
      <xdr:colOff>50800</xdr:colOff>
      <xdr:row>36</xdr:row>
      <xdr:rowOff>108442</xdr:rowOff>
    </xdr:to>
    <xdr:cxnSp macro="">
      <xdr:nvCxnSpPr>
        <xdr:cNvPr id="537" name="直線コネクタ 536">
          <a:extLst>
            <a:ext uri="{FF2B5EF4-FFF2-40B4-BE49-F238E27FC236}">
              <a16:creationId xmlns:a16="http://schemas.microsoft.com/office/drawing/2014/main" id="{8C2B3450-9AD1-463A-80C1-7FAA067E8DBE}"/>
            </a:ext>
          </a:extLst>
        </xdr:cNvPr>
        <xdr:cNvCxnSpPr/>
      </xdr:nvCxnSpPr>
      <xdr:spPr>
        <a:xfrm flipV="1">
          <a:off x="17213580" y="6096418"/>
          <a:ext cx="774700" cy="4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75596</xdr:rowOff>
    </xdr:from>
    <xdr:to>
      <xdr:col>98</xdr:col>
      <xdr:colOff>38100</xdr:colOff>
      <xdr:row>37</xdr:row>
      <xdr:rowOff>5746</xdr:rowOff>
    </xdr:to>
    <xdr:sp macro="" textlink="">
      <xdr:nvSpPr>
        <xdr:cNvPr id="538" name="楕円 537">
          <a:extLst>
            <a:ext uri="{FF2B5EF4-FFF2-40B4-BE49-F238E27FC236}">
              <a16:creationId xmlns:a16="http://schemas.microsoft.com/office/drawing/2014/main" id="{7CA76472-128F-4BE5-BE6E-34344E7BFA36}"/>
            </a:ext>
          </a:extLst>
        </xdr:cNvPr>
        <xdr:cNvSpPr/>
      </xdr:nvSpPr>
      <xdr:spPr>
        <a:xfrm>
          <a:off x="16388080" y="61106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108442</xdr:rowOff>
    </xdr:from>
    <xdr:to>
      <xdr:col>102</xdr:col>
      <xdr:colOff>114300</xdr:colOff>
      <xdr:row>36</xdr:row>
      <xdr:rowOff>126396</xdr:rowOff>
    </xdr:to>
    <xdr:cxnSp macro="">
      <xdr:nvCxnSpPr>
        <xdr:cNvPr id="539" name="直線コネクタ 538">
          <a:extLst>
            <a:ext uri="{FF2B5EF4-FFF2-40B4-BE49-F238E27FC236}">
              <a16:creationId xmlns:a16="http://schemas.microsoft.com/office/drawing/2014/main" id="{0474D860-BF2F-4F96-A8D9-0624C149AB59}"/>
            </a:ext>
          </a:extLst>
        </xdr:cNvPr>
        <xdr:cNvCxnSpPr/>
      </xdr:nvCxnSpPr>
      <xdr:spPr>
        <a:xfrm flipV="1">
          <a:off x="16431260" y="6143482"/>
          <a:ext cx="782320" cy="1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84324</xdr:rowOff>
    </xdr:from>
    <xdr:ext cx="599010" cy="259045"/>
    <xdr:sp macro="" textlink="">
      <xdr:nvSpPr>
        <xdr:cNvPr id="540" name="n_1aveValue【一般廃棄物処理施設】&#10;一人当たり有形固定資産（償却資産）額">
          <a:extLst>
            <a:ext uri="{FF2B5EF4-FFF2-40B4-BE49-F238E27FC236}">
              <a16:creationId xmlns:a16="http://schemas.microsoft.com/office/drawing/2014/main" id="{A387872C-5595-488D-ACC7-D292FA60F3F1}"/>
            </a:ext>
          </a:extLst>
        </xdr:cNvPr>
        <xdr:cNvSpPr txBox="1"/>
      </xdr:nvSpPr>
      <xdr:spPr>
        <a:xfrm>
          <a:off x="18496495" y="628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31135</xdr:rowOff>
    </xdr:from>
    <xdr:ext cx="599010" cy="259045"/>
    <xdr:sp macro="" textlink="">
      <xdr:nvSpPr>
        <xdr:cNvPr id="541" name="n_2aveValue【一般廃棄物処理施設】&#10;一人当たり有形固定資産（償却資産）額">
          <a:extLst>
            <a:ext uri="{FF2B5EF4-FFF2-40B4-BE49-F238E27FC236}">
              <a16:creationId xmlns:a16="http://schemas.microsoft.com/office/drawing/2014/main" id="{0E06A094-3DFA-4A83-8F43-D55B740AF0F2}"/>
            </a:ext>
          </a:extLst>
        </xdr:cNvPr>
        <xdr:cNvSpPr txBox="1"/>
      </xdr:nvSpPr>
      <xdr:spPr>
        <a:xfrm>
          <a:off x="17734495" y="6569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88492</xdr:rowOff>
    </xdr:from>
    <xdr:ext cx="534377" cy="259045"/>
    <xdr:sp macro="" textlink="">
      <xdr:nvSpPr>
        <xdr:cNvPr id="542" name="n_3aveValue【一般廃棄物処理施設】&#10;一人当たり有形固定資産（償却資産）額">
          <a:extLst>
            <a:ext uri="{FF2B5EF4-FFF2-40B4-BE49-F238E27FC236}">
              <a16:creationId xmlns:a16="http://schemas.microsoft.com/office/drawing/2014/main" id="{29BBCEC1-8079-4C17-87F2-C8436476C847}"/>
            </a:ext>
          </a:extLst>
        </xdr:cNvPr>
        <xdr:cNvSpPr txBox="1"/>
      </xdr:nvSpPr>
      <xdr:spPr>
        <a:xfrm>
          <a:off x="16969251" y="66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110249</xdr:rowOff>
    </xdr:from>
    <xdr:ext cx="534377" cy="259045"/>
    <xdr:sp macro="" textlink="">
      <xdr:nvSpPr>
        <xdr:cNvPr id="543" name="n_4aveValue【一般廃棄物処理施設】&#10;一人当たり有形固定資産（償却資産）額">
          <a:extLst>
            <a:ext uri="{FF2B5EF4-FFF2-40B4-BE49-F238E27FC236}">
              <a16:creationId xmlns:a16="http://schemas.microsoft.com/office/drawing/2014/main" id="{6B8F6255-4686-4934-A182-05EF4CC8E601}"/>
            </a:ext>
          </a:extLst>
        </xdr:cNvPr>
        <xdr:cNvSpPr txBox="1"/>
      </xdr:nvSpPr>
      <xdr:spPr>
        <a:xfrm>
          <a:off x="16194551" y="66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128705</xdr:rowOff>
    </xdr:from>
    <xdr:ext cx="599010" cy="259045"/>
    <xdr:sp macro="" textlink="">
      <xdr:nvSpPr>
        <xdr:cNvPr id="544" name="n_2mainValue【一般廃棄物処理施設】&#10;一人当たり有形固定資産（償却資産）額">
          <a:extLst>
            <a:ext uri="{FF2B5EF4-FFF2-40B4-BE49-F238E27FC236}">
              <a16:creationId xmlns:a16="http://schemas.microsoft.com/office/drawing/2014/main" id="{45E69C0A-C8E2-4346-96E4-D394C34251F8}"/>
            </a:ext>
          </a:extLst>
        </xdr:cNvPr>
        <xdr:cNvSpPr txBox="1"/>
      </xdr:nvSpPr>
      <xdr:spPr>
        <a:xfrm>
          <a:off x="17734495" y="582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4319</xdr:rowOff>
    </xdr:from>
    <xdr:ext cx="599010" cy="259045"/>
    <xdr:sp macro="" textlink="">
      <xdr:nvSpPr>
        <xdr:cNvPr id="545" name="n_3mainValue【一般廃棄物処理施設】&#10;一人当たり有形固定資産（償却資産）額">
          <a:extLst>
            <a:ext uri="{FF2B5EF4-FFF2-40B4-BE49-F238E27FC236}">
              <a16:creationId xmlns:a16="http://schemas.microsoft.com/office/drawing/2014/main" id="{0883EDCB-03C2-428D-932F-88A12B638526}"/>
            </a:ext>
          </a:extLst>
        </xdr:cNvPr>
        <xdr:cNvSpPr txBox="1"/>
      </xdr:nvSpPr>
      <xdr:spPr>
        <a:xfrm>
          <a:off x="16936935" y="587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22273</xdr:rowOff>
    </xdr:from>
    <xdr:ext cx="599010" cy="259045"/>
    <xdr:sp macro="" textlink="">
      <xdr:nvSpPr>
        <xdr:cNvPr id="546" name="n_4mainValue【一般廃棄物処理施設】&#10;一人当たり有形固定資産（償却資産）額">
          <a:extLst>
            <a:ext uri="{FF2B5EF4-FFF2-40B4-BE49-F238E27FC236}">
              <a16:creationId xmlns:a16="http://schemas.microsoft.com/office/drawing/2014/main" id="{0558922B-7D77-460A-BC3E-55D492122267}"/>
            </a:ext>
          </a:extLst>
        </xdr:cNvPr>
        <xdr:cNvSpPr txBox="1"/>
      </xdr:nvSpPr>
      <xdr:spPr>
        <a:xfrm>
          <a:off x="16162235" y="588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7" name="正方形/長方形 546">
          <a:extLst>
            <a:ext uri="{FF2B5EF4-FFF2-40B4-BE49-F238E27FC236}">
              <a16:creationId xmlns:a16="http://schemas.microsoft.com/office/drawing/2014/main" id="{5C98F7DA-73E2-4231-8A6F-09AC7705834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8" name="正方形/長方形 547">
          <a:extLst>
            <a:ext uri="{FF2B5EF4-FFF2-40B4-BE49-F238E27FC236}">
              <a16:creationId xmlns:a16="http://schemas.microsoft.com/office/drawing/2014/main" id="{800E15B7-D94D-464F-BC4C-5BC79BDEC0F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9" name="正方形/長方形 548">
          <a:extLst>
            <a:ext uri="{FF2B5EF4-FFF2-40B4-BE49-F238E27FC236}">
              <a16:creationId xmlns:a16="http://schemas.microsoft.com/office/drawing/2014/main" id="{C5B7156C-133D-49E7-BCA6-AB34B4894A0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0" name="正方形/長方形 549">
          <a:extLst>
            <a:ext uri="{FF2B5EF4-FFF2-40B4-BE49-F238E27FC236}">
              <a16:creationId xmlns:a16="http://schemas.microsoft.com/office/drawing/2014/main" id="{43CE908B-EDCD-43BD-A432-6EFBB2B6F12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1" name="正方形/長方形 550">
          <a:extLst>
            <a:ext uri="{FF2B5EF4-FFF2-40B4-BE49-F238E27FC236}">
              <a16:creationId xmlns:a16="http://schemas.microsoft.com/office/drawing/2014/main" id="{FB3796A6-9172-44DB-B0A0-58CFABC2C76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2" name="正方形/長方形 551">
          <a:extLst>
            <a:ext uri="{FF2B5EF4-FFF2-40B4-BE49-F238E27FC236}">
              <a16:creationId xmlns:a16="http://schemas.microsoft.com/office/drawing/2014/main" id="{0941F0DF-4566-454C-A3ED-80FC46842BD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3" name="正方形/長方形 552">
          <a:extLst>
            <a:ext uri="{FF2B5EF4-FFF2-40B4-BE49-F238E27FC236}">
              <a16:creationId xmlns:a16="http://schemas.microsoft.com/office/drawing/2014/main" id="{7AC57FE2-DFDA-4350-93B6-4531C7BBA5F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4" name="正方形/長方形 553">
          <a:extLst>
            <a:ext uri="{FF2B5EF4-FFF2-40B4-BE49-F238E27FC236}">
              <a16:creationId xmlns:a16="http://schemas.microsoft.com/office/drawing/2014/main" id="{B59560B0-2FE9-4252-AD6E-0637719F451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5" name="テキスト ボックス 554">
          <a:extLst>
            <a:ext uri="{FF2B5EF4-FFF2-40B4-BE49-F238E27FC236}">
              <a16:creationId xmlns:a16="http://schemas.microsoft.com/office/drawing/2014/main" id="{6FD96F00-5A91-4D28-8E9B-8DE50705914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6" name="直線コネクタ 555">
          <a:extLst>
            <a:ext uri="{FF2B5EF4-FFF2-40B4-BE49-F238E27FC236}">
              <a16:creationId xmlns:a16="http://schemas.microsoft.com/office/drawing/2014/main" id="{475A0B13-D6C2-46AC-810A-BF0046EED0D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7" name="テキスト ボックス 556">
          <a:extLst>
            <a:ext uri="{FF2B5EF4-FFF2-40B4-BE49-F238E27FC236}">
              <a16:creationId xmlns:a16="http://schemas.microsoft.com/office/drawing/2014/main" id="{4BBA61A5-B6DB-46DD-AF0B-5D7A3A9BA3E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8" name="直線コネクタ 557">
          <a:extLst>
            <a:ext uri="{FF2B5EF4-FFF2-40B4-BE49-F238E27FC236}">
              <a16:creationId xmlns:a16="http://schemas.microsoft.com/office/drawing/2014/main" id="{A54B7DE3-DAD8-4E29-975D-AAEA8293A86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9" name="テキスト ボックス 558">
          <a:extLst>
            <a:ext uri="{FF2B5EF4-FFF2-40B4-BE49-F238E27FC236}">
              <a16:creationId xmlns:a16="http://schemas.microsoft.com/office/drawing/2014/main" id="{20505976-63B0-49CE-96E1-2E8562EEAA3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0" name="直線コネクタ 559">
          <a:extLst>
            <a:ext uri="{FF2B5EF4-FFF2-40B4-BE49-F238E27FC236}">
              <a16:creationId xmlns:a16="http://schemas.microsoft.com/office/drawing/2014/main" id="{0EC90629-468E-47D9-AA44-4FEA736D900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1" name="テキスト ボックス 560">
          <a:extLst>
            <a:ext uri="{FF2B5EF4-FFF2-40B4-BE49-F238E27FC236}">
              <a16:creationId xmlns:a16="http://schemas.microsoft.com/office/drawing/2014/main" id="{3682738E-58EB-474C-B1A2-80B13AF7639A}"/>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2" name="直線コネクタ 561">
          <a:extLst>
            <a:ext uri="{FF2B5EF4-FFF2-40B4-BE49-F238E27FC236}">
              <a16:creationId xmlns:a16="http://schemas.microsoft.com/office/drawing/2014/main" id="{2BD55F52-0684-4655-931A-C1210C194FB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3" name="テキスト ボックス 562">
          <a:extLst>
            <a:ext uri="{FF2B5EF4-FFF2-40B4-BE49-F238E27FC236}">
              <a16:creationId xmlns:a16="http://schemas.microsoft.com/office/drawing/2014/main" id="{441B945A-3467-4D72-9D16-45DE0D39A34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4" name="直線コネクタ 563">
          <a:extLst>
            <a:ext uri="{FF2B5EF4-FFF2-40B4-BE49-F238E27FC236}">
              <a16:creationId xmlns:a16="http://schemas.microsoft.com/office/drawing/2014/main" id="{1000AD82-4D4D-4CC0-A6DD-1FC4BB264F2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5" name="テキスト ボックス 564">
          <a:extLst>
            <a:ext uri="{FF2B5EF4-FFF2-40B4-BE49-F238E27FC236}">
              <a16:creationId xmlns:a16="http://schemas.microsoft.com/office/drawing/2014/main" id="{59EF02F0-1B48-4883-9AA1-C20FBC296A8D}"/>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6" name="直線コネクタ 565">
          <a:extLst>
            <a:ext uri="{FF2B5EF4-FFF2-40B4-BE49-F238E27FC236}">
              <a16:creationId xmlns:a16="http://schemas.microsoft.com/office/drawing/2014/main" id="{5DFC03CB-9FD7-43D0-A9C3-D9F3249A7BE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7" name="テキスト ボックス 566">
          <a:extLst>
            <a:ext uri="{FF2B5EF4-FFF2-40B4-BE49-F238E27FC236}">
              <a16:creationId xmlns:a16="http://schemas.microsoft.com/office/drawing/2014/main" id="{E1D6C138-75C7-4399-8BDB-AD3E5A9FE31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8" name="直線コネクタ 567">
          <a:extLst>
            <a:ext uri="{FF2B5EF4-FFF2-40B4-BE49-F238E27FC236}">
              <a16:creationId xmlns:a16="http://schemas.microsoft.com/office/drawing/2014/main" id="{2CAF074A-0CFF-4A65-A28C-6413D4DC069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69" name="テキスト ボックス 568">
          <a:extLst>
            <a:ext uri="{FF2B5EF4-FFF2-40B4-BE49-F238E27FC236}">
              <a16:creationId xmlns:a16="http://schemas.microsoft.com/office/drawing/2014/main" id="{51663F1D-45A4-4374-B6A4-B0810689FC8B}"/>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0" name="【保健センター・保健所】&#10;有形固定資産減価償却率グラフ枠">
          <a:extLst>
            <a:ext uri="{FF2B5EF4-FFF2-40B4-BE49-F238E27FC236}">
              <a16:creationId xmlns:a16="http://schemas.microsoft.com/office/drawing/2014/main" id="{28E37FD9-4AC2-4406-8ABB-A14E2DA1D8A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64</xdr:row>
      <xdr:rowOff>53340</xdr:rowOff>
    </xdr:to>
    <xdr:cxnSp macro="">
      <xdr:nvCxnSpPr>
        <xdr:cNvPr id="571" name="直線コネクタ 570">
          <a:extLst>
            <a:ext uri="{FF2B5EF4-FFF2-40B4-BE49-F238E27FC236}">
              <a16:creationId xmlns:a16="http://schemas.microsoft.com/office/drawing/2014/main" id="{A68F0441-8366-4638-9CFE-2072D84E1DA6}"/>
            </a:ext>
          </a:extLst>
        </xdr:cNvPr>
        <xdr:cNvCxnSpPr/>
      </xdr:nvCxnSpPr>
      <xdr:spPr>
        <a:xfrm flipV="1">
          <a:off x="14375764" y="94945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72" name="【保健センター・保健所】&#10;有形固定資産減価償却率最小値テキスト">
          <a:extLst>
            <a:ext uri="{FF2B5EF4-FFF2-40B4-BE49-F238E27FC236}">
              <a16:creationId xmlns:a16="http://schemas.microsoft.com/office/drawing/2014/main" id="{AA4F7CF9-F237-49FE-B85F-30A7F21471CD}"/>
            </a:ext>
          </a:extLst>
        </xdr:cNvPr>
        <xdr:cNvSpPr txBox="1"/>
      </xdr:nvSpPr>
      <xdr:spPr>
        <a:xfrm>
          <a:off x="144145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73" name="直線コネクタ 572">
          <a:extLst>
            <a:ext uri="{FF2B5EF4-FFF2-40B4-BE49-F238E27FC236}">
              <a16:creationId xmlns:a16="http://schemas.microsoft.com/office/drawing/2014/main" id="{837EFD67-8EE2-434D-9DA3-501013ADE1C1}"/>
            </a:ext>
          </a:extLst>
        </xdr:cNvPr>
        <xdr:cNvCxnSpPr/>
      </xdr:nvCxnSpPr>
      <xdr:spPr>
        <a:xfrm>
          <a:off x="142875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574" name="【保健センター・保健所】&#10;有形固定資産減価償却率最大値テキスト">
          <a:extLst>
            <a:ext uri="{FF2B5EF4-FFF2-40B4-BE49-F238E27FC236}">
              <a16:creationId xmlns:a16="http://schemas.microsoft.com/office/drawing/2014/main" id="{6C7FF468-9EA8-4260-BD34-0725814C54EC}"/>
            </a:ext>
          </a:extLst>
        </xdr:cNvPr>
        <xdr:cNvSpPr txBox="1"/>
      </xdr:nvSpPr>
      <xdr:spPr>
        <a:xfrm>
          <a:off x="144145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75" name="直線コネクタ 574">
          <a:extLst>
            <a:ext uri="{FF2B5EF4-FFF2-40B4-BE49-F238E27FC236}">
              <a16:creationId xmlns:a16="http://schemas.microsoft.com/office/drawing/2014/main" id="{49982FA3-6216-44D2-8F6D-86832038D6E1}"/>
            </a:ext>
          </a:extLst>
        </xdr:cNvPr>
        <xdr:cNvCxnSpPr/>
      </xdr:nvCxnSpPr>
      <xdr:spPr>
        <a:xfrm>
          <a:off x="14287500" y="949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165752</xdr:rowOff>
    </xdr:from>
    <xdr:ext cx="405111" cy="259045"/>
    <xdr:sp macro="" textlink="">
      <xdr:nvSpPr>
        <xdr:cNvPr id="576" name="【保健センター・保健所】&#10;有形固定資産減価償却率平均値テキスト">
          <a:extLst>
            <a:ext uri="{FF2B5EF4-FFF2-40B4-BE49-F238E27FC236}">
              <a16:creationId xmlns:a16="http://schemas.microsoft.com/office/drawing/2014/main" id="{9176A276-A78C-4C41-BC78-1EBB0249FE71}"/>
            </a:ext>
          </a:extLst>
        </xdr:cNvPr>
        <xdr:cNvSpPr txBox="1"/>
      </xdr:nvSpPr>
      <xdr:spPr>
        <a:xfrm>
          <a:off x="14414500" y="988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xdr:rowOff>
    </xdr:from>
    <xdr:to>
      <xdr:col>85</xdr:col>
      <xdr:colOff>177800</xdr:colOff>
      <xdr:row>59</xdr:row>
      <xdr:rowOff>117475</xdr:rowOff>
    </xdr:to>
    <xdr:sp macro="" textlink="">
      <xdr:nvSpPr>
        <xdr:cNvPr id="577" name="フローチャート: 判断 576">
          <a:extLst>
            <a:ext uri="{FF2B5EF4-FFF2-40B4-BE49-F238E27FC236}">
              <a16:creationId xmlns:a16="http://schemas.microsoft.com/office/drawing/2014/main" id="{48E45C4E-E2B5-4F9C-B619-D8DAFA2D9164}"/>
            </a:ext>
          </a:extLst>
        </xdr:cNvPr>
        <xdr:cNvSpPr/>
      </xdr:nvSpPr>
      <xdr:spPr>
        <a:xfrm>
          <a:off x="14325600" y="99066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164465</xdr:rowOff>
    </xdr:from>
    <xdr:to>
      <xdr:col>81</xdr:col>
      <xdr:colOff>101600</xdr:colOff>
      <xdr:row>59</xdr:row>
      <xdr:rowOff>94615</xdr:rowOff>
    </xdr:to>
    <xdr:sp macro="" textlink="">
      <xdr:nvSpPr>
        <xdr:cNvPr id="578" name="フローチャート: 判断 577">
          <a:extLst>
            <a:ext uri="{FF2B5EF4-FFF2-40B4-BE49-F238E27FC236}">
              <a16:creationId xmlns:a16="http://schemas.microsoft.com/office/drawing/2014/main" id="{88E3AF7C-6923-40B0-8996-9836D424FD60}"/>
            </a:ext>
          </a:extLst>
        </xdr:cNvPr>
        <xdr:cNvSpPr/>
      </xdr:nvSpPr>
      <xdr:spPr>
        <a:xfrm>
          <a:off x="13578840" y="9887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128270</xdr:rowOff>
    </xdr:from>
    <xdr:to>
      <xdr:col>76</xdr:col>
      <xdr:colOff>165100</xdr:colOff>
      <xdr:row>59</xdr:row>
      <xdr:rowOff>58420</xdr:rowOff>
    </xdr:to>
    <xdr:sp macro="" textlink="">
      <xdr:nvSpPr>
        <xdr:cNvPr id="579" name="フローチャート: 判断 578">
          <a:extLst>
            <a:ext uri="{FF2B5EF4-FFF2-40B4-BE49-F238E27FC236}">
              <a16:creationId xmlns:a16="http://schemas.microsoft.com/office/drawing/2014/main" id="{E225AC62-EA33-497A-8C72-96DF6FEDB43F}"/>
            </a:ext>
          </a:extLst>
        </xdr:cNvPr>
        <xdr:cNvSpPr/>
      </xdr:nvSpPr>
      <xdr:spPr>
        <a:xfrm>
          <a:off x="12804140" y="985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580" name="フローチャート: 判断 579">
          <a:extLst>
            <a:ext uri="{FF2B5EF4-FFF2-40B4-BE49-F238E27FC236}">
              <a16:creationId xmlns:a16="http://schemas.microsoft.com/office/drawing/2014/main" id="{902EFA7E-D8C4-41EA-9CEA-A8A8FFF851FF}"/>
            </a:ext>
          </a:extLst>
        </xdr:cNvPr>
        <xdr:cNvSpPr/>
      </xdr:nvSpPr>
      <xdr:spPr>
        <a:xfrm>
          <a:off x="12029440" y="97618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581" name="フローチャート: 判断 580">
          <a:extLst>
            <a:ext uri="{FF2B5EF4-FFF2-40B4-BE49-F238E27FC236}">
              <a16:creationId xmlns:a16="http://schemas.microsoft.com/office/drawing/2014/main" id="{2F05CEF2-4F06-4B64-AFBE-4BABCDB245C4}"/>
            </a:ext>
          </a:extLst>
        </xdr:cNvPr>
        <xdr:cNvSpPr/>
      </xdr:nvSpPr>
      <xdr:spPr>
        <a:xfrm>
          <a:off x="1123188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E7EF0DF9-FAC3-4FF6-AB7D-2B7AF70CDBE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2B48692D-B5CD-4D71-9D3F-9FC451F18A8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7CE05577-FEFA-4585-A26A-E91C08AF318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251B2024-5281-41F3-B966-6913B6B5AB9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1E50F26B-3D0E-474E-8CCB-27F339F78E8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71120</xdr:rowOff>
    </xdr:from>
    <xdr:to>
      <xdr:col>76</xdr:col>
      <xdr:colOff>165100</xdr:colOff>
      <xdr:row>61</xdr:row>
      <xdr:rowOff>1270</xdr:rowOff>
    </xdr:to>
    <xdr:sp macro="" textlink="">
      <xdr:nvSpPr>
        <xdr:cNvPr id="587" name="楕円 586">
          <a:extLst>
            <a:ext uri="{FF2B5EF4-FFF2-40B4-BE49-F238E27FC236}">
              <a16:creationId xmlns:a16="http://schemas.microsoft.com/office/drawing/2014/main" id="{50BB2322-9791-4ECB-A0F8-D35C975FB6E3}"/>
            </a:ext>
          </a:extLst>
        </xdr:cNvPr>
        <xdr:cNvSpPr/>
      </xdr:nvSpPr>
      <xdr:spPr>
        <a:xfrm>
          <a:off x="12804140" y="1012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88" name="楕円 587">
          <a:extLst>
            <a:ext uri="{FF2B5EF4-FFF2-40B4-BE49-F238E27FC236}">
              <a16:creationId xmlns:a16="http://schemas.microsoft.com/office/drawing/2014/main" id="{C6EC10C1-A28A-499E-988A-B80E29BB6A45}"/>
            </a:ext>
          </a:extLst>
        </xdr:cNvPr>
        <xdr:cNvSpPr/>
      </xdr:nvSpPr>
      <xdr:spPr>
        <a:xfrm>
          <a:off x="12029440" y="101009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93345</xdr:rowOff>
    </xdr:from>
    <xdr:to>
      <xdr:col>76</xdr:col>
      <xdr:colOff>114300</xdr:colOff>
      <xdr:row>60</xdr:row>
      <xdr:rowOff>121920</xdr:rowOff>
    </xdr:to>
    <xdr:cxnSp macro="">
      <xdr:nvCxnSpPr>
        <xdr:cNvPr id="589" name="直線コネクタ 588">
          <a:extLst>
            <a:ext uri="{FF2B5EF4-FFF2-40B4-BE49-F238E27FC236}">
              <a16:creationId xmlns:a16="http://schemas.microsoft.com/office/drawing/2014/main" id="{F581F39E-8C61-4E17-B249-DD702F781F73}"/>
            </a:ext>
          </a:extLst>
        </xdr:cNvPr>
        <xdr:cNvCxnSpPr/>
      </xdr:nvCxnSpPr>
      <xdr:spPr>
        <a:xfrm>
          <a:off x="12072620" y="1015174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macro="" textlink="">
      <xdr:nvSpPr>
        <xdr:cNvPr id="590" name="楕円 589">
          <a:extLst>
            <a:ext uri="{FF2B5EF4-FFF2-40B4-BE49-F238E27FC236}">
              <a16:creationId xmlns:a16="http://schemas.microsoft.com/office/drawing/2014/main" id="{AB27DC65-D099-4B42-B849-EAB9A83F0431}"/>
            </a:ext>
          </a:extLst>
        </xdr:cNvPr>
        <xdr:cNvSpPr/>
      </xdr:nvSpPr>
      <xdr:spPr>
        <a:xfrm>
          <a:off x="1123188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93345</xdr:rowOff>
    </xdr:from>
    <xdr:to>
      <xdr:col>71</xdr:col>
      <xdr:colOff>177800</xdr:colOff>
      <xdr:row>60</xdr:row>
      <xdr:rowOff>99060</xdr:rowOff>
    </xdr:to>
    <xdr:cxnSp macro="">
      <xdr:nvCxnSpPr>
        <xdr:cNvPr id="591" name="直線コネクタ 590">
          <a:extLst>
            <a:ext uri="{FF2B5EF4-FFF2-40B4-BE49-F238E27FC236}">
              <a16:creationId xmlns:a16="http://schemas.microsoft.com/office/drawing/2014/main" id="{AA2FB90A-1341-4F2D-BF02-8C96D147F0B6}"/>
            </a:ext>
          </a:extLst>
        </xdr:cNvPr>
        <xdr:cNvCxnSpPr/>
      </xdr:nvCxnSpPr>
      <xdr:spPr>
        <a:xfrm flipV="1">
          <a:off x="11282680" y="1015174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111142</xdr:rowOff>
    </xdr:from>
    <xdr:ext cx="405111" cy="259045"/>
    <xdr:sp macro="" textlink="">
      <xdr:nvSpPr>
        <xdr:cNvPr id="592" name="n_1aveValue【保健センター・保健所】&#10;有形固定資産減価償却率">
          <a:extLst>
            <a:ext uri="{FF2B5EF4-FFF2-40B4-BE49-F238E27FC236}">
              <a16:creationId xmlns:a16="http://schemas.microsoft.com/office/drawing/2014/main" id="{B53F3667-F164-4301-8D0F-74014069CC4C}"/>
            </a:ext>
          </a:extLst>
        </xdr:cNvPr>
        <xdr:cNvSpPr txBox="1"/>
      </xdr:nvSpPr>
      <xdr:spPr>
        <a:xfrm>
          <a:off x="134372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74947</xdr:rowOff>
    </xdr:from>
    <xdr:ext cx="405111" cy="259045"/>
    <xdr:sp macro="" textlink="">
      <xdr:nvSpPr>
        <xdr:cNvPr id="593" name="n_2aveValue【保健センター・保健所】&#10;有形固定資産減価償却率">
          <a:extLst>
            <a:ext uri="{FF2B5EF4-FFF2-40B4-BE49-F238E27FC236}">
              <a16:creationId xmlns:a16="http://schemas.microsoft.com/office/drawing/2014/main" id="{E42388C5-7551-479A-AE9A-BEA4E2453415}"/>
            </a:ext>
          </a:extLst>
        </xdr:cNvPr>
        <xdr:cNvSpPr txBox="1"/>
      </xdr:nvSpPr>
      <xdr:spPr>
        <a:xfrm>
          <a:off x="126752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594" name="n_3aveValue【保健センター・保健所】&#10;有形固定資産減価償却率">
          <a:extLst>
            <a:ext uri="{FF2B5EF4-FFF2-40B4-BE49-F238E27FC236}">
              <a16:creationId xmlns:a16="http://schemas.microsoft.com/office/drawing/2014/main" id="{BC6E4E3D-45CA-415E-ACEA-4C20D5A24C7C}"/>
            </a:ext>
          </a:extLst>
        </xdr:cNvPr>
        <xdr:cNvSpPr txBox="1"/>
      </xdr:nvSpPr>
      <xdr:spPr>
        <a:xfrm>
          <a:off x="119005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595" name="n_4aveValue【保健センター・保健所】&#10;有形固定資産減価償却率">
          <a:extLst>
            <a:ext uri="{FF2B5EF4-FFF2-40B4-BE49-F238E27FC236}">
              <a16:creationId xmlns:a16="http://schemas.microsoft.com/office/drawing/2014/main" id="{D4E63D01-AB0C-4BCB-8E7E-A1EE235934D9}"/>
            </a:ext>
          </a:extLst>
        </xdr:cNvPr>
        <xdr:cNvSpPr txBox="1"/>
      </xdr:nvSpPr>
      <xdr:spPr>
        <a:xfrm>
          <a:off x="1110298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163847</xdr:rowOff>
    </xdr:from>
    <xdr:ext cx="405111" cy="259045"/>
    <xdr:sp macro="" textlink="">
      <xdr:nvSpPr>
        <xdr:cNvPr id="596" name="n_2mainValue【保健センター・保健所】&#10;有形固定資産減価償却率">
          <a:extLst>
            <a:ext uri="{FF2B5EF4-FFF2-40B4-BE49-F238E27FC236}">
              <a16:creationId xmlns:a16="http://schemas.microsoft.com/office/drawing/2014/main" id="{FA5D88F9-90E1-4493-AC6B-DB89AE8D9658}"/>
            </a:ext>
          </a:extLst>
        </xdr:cNvPr>
        <xdr:cNvSpPr txBox="1"/>
      </xdr:nvSpPr>
      <xdr:spPr>
        <a:xfrm>
          <a:off x="126752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97" name="n_3mainValue【保健センター・保健所】&#10;有形固定資産減価償却率">
          <a:extLst>
            <a:ext uri="{FF2B5EF4-FFF2-40B4-BE49-F238E27FC236}">
              <a16:creationId xmlns:a16="http://schemas.microsoft.com/office/drawing/2014/main" id="{194A6CC0-1201-4DDD-8DDA-BB9911682397}"/>
            </a:ext>
          </a:extLst>
        </xdr:cNvPr>
        <xdr:cNvSpPr txBox="1"/>
      </xdr:nvSpPr>
      <xdr:spPr>
        <a:xfrm>
          <a:off x="119005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598" name="n_4mainValue【保健センター・保健所】&#10;有形固定資産減価償却率">
          <a:extLst>
            <a:ext uri="{FF2B5EF4-FFF2-40B4-BE49-F238E27FC236}">
              <a16:creationId xmlns:a16="http://schemas.microsoft.com/office/drawing/2014/main" id="{66386624-C6C6-49A6-B07C-FF92674253FF}"/>
            </a:ext>
          </a:extLst>
        </xdr:cNvPr>
        <xdr:cNvSpPr txBox="1"/>
      </xdr:nvSpPr>
      <xdr:spPr>
        <a:xfrm>
          <a:off x="1110298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9" name="正方形/長方形 598">
          <a:extLst>
            <a:ext uri="{FF2B5EF4-FFF2-40B4-BE49-F238E27FC236}">
              <a16:creationId xmlns:a16="http://schemas.microsoft.com/office/drawing/2014/main" id="{88A676E9-52AC-4548-A231-23BBFAE8E07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0" name="正方形/長方形 599">
          <a:extLst>
            <a:ext uri="{FF2B5EF4-FFF2-40B4-BE49-F238E27FC236}">
              <a16:creationId xmlns:a16="http://schemas.microsoft.com/office/drawing/2014/main" id="{49FDCA6B-7A9F-499C-A4E9-018FA468E81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1" name="正方形/長方形 600">
          <a:extLst>
            <a:ext uri="{FF2B5EF4-FFF2-40B4-BE49-F238E27FC236}">
              <a16:creationId xmlns:a16="http://schemas.microsoft.com/office/drawing/2014/main" id="{239F50E7-60EF-4670-8B67-B89D15A58C4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2" name="正方形/長方形 601">
          <a:extLst>
            <a:ext uri="{FF2B5EF4-FFF2-40B4-BE49-F238E27FC236}">
              <a16:creationId xmlns:a16="http://schemas.microsoft.com/office/drawing/2014/main" id="{4611D9D3-8F36-4430-9D63-0218DA86EF3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3" name="正方形/長方形 602">
          <a:extLst>
            <a:ext uri="{FF2B5EF4-FFF2-40B4-BE49-F238E27FC236}">
              <a16:creationId xmlns:a16="http://schemas.microsoft.com/office/drawing/2014/main" id="{00960C68-A824-4860-9181-D279D35AA2F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4" name="正方形/長方形 603">
          <a:extLst>
            <a:ext uri="{FF2B5EF4-FFF2-40B4-BE49-F238E27FC236}">
              <a16:creationId xmlns:a16="http://schemas.microsoft.com/office/drawing/2014/main" id="{A42674AD-2D78-475B-94F4-6D4CE9B620E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5" name="正方形/長方形 604">
          <a:extLst>
            <a:ext uri="{FF2B5EF4-FFF2-40B4-BE49-F238E27FC236}">
              <a16:creationId xmlns:a16="http://schemas.microsoft.com/office/drawing/2014/main" id="{79E56E42-7AB4-4B94-8A42-A4A6DAC526C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6" name="正方形/長方形 605">
          <a:extLst>
            <a:ext uri="{FF2B5EF4-FFF2-40B4-BE49-F238E27FC236}">
              <a16:creationId xmlns:a16="http://schemas.microsoft.com/office/drawing/2014/main" id="{F605982F-5537-4911-A638-8EB6158EC99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7" name="テキスト ボックス 606">
          <a:extLst>
            <a:ext uri="{FF2B5EF4-FFF2-40B4-BE49-F238E27FC236}">
              <a16:creationId xmlns:a16="http://schemas.microsoft.com/office/drawing/2014/main" id="{6497CF6A-2D34-4B01-9362-B45FA6A2E0F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8" name="直線コネクタ 607">
          <a:extLst>
            <a:ext uri="{FF2B5EF4-FFF2-40B4-BE49-F238E27FC236}">
              <a16:creationId xmlns:a16="http://schemas.microsoft.com/office/drawing/2014/main" id="{C5F5FA0D-F6A8-4B9A-BDF4-CB43EEF260C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9" name="直線コネクタ 608">
          <a:extLst>
            <a:ext uri="{FF2B5EF4-FFF2-40B4-BE49-F238E27FC236}">
              <a16:creationId xmlns:a16="http://schemas.microsoft.com/office/drawing/2014/main" id="{39FE439C-F36E-4C5B-BF4E-D4307D87390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26454746-211F-41BF-BE72-161392ADDEA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1" name="直線コネクタ 610">
          <a:extLst>
            <a:ext uri="{FF2B5EF4-FFF2-40B4-BE49-F238E27FC236}">
              <a16:creationId xmlns:a16="http://schemas.microsoft.com/office/drawing/2014/main" id="{2CA01A35-1E96-4BE7-9ACE-F54D8974895B}"/>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2" name="テキスト ボックス 611">
          <a:extLst>
            <a:ext uri="{FF2B5EF4-FFF2-40B4-BE49-F238E27FC236}">
              <a16:creationId xmlns:a16="http://schemas.microsoft.com/office/drawing/2014/main" id="{58EDBB01-1B14-4F19-8E06-8E7D54F8E7C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3" name="直線コネクタ 612">
          <a:extLst>
            <a:ext uri="{FF2B5EF4-FFF2-40B4-BE49-F238E27FC236}">
              <a16:creationId xmlns:a16="http://schemas.microsoft.com/office/drawing/2014/main" id="{A37B203F-F8EA-4CD2-8D72-7693E4080DA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4" name="テキスト ボックス 613">
          <a:extLst>
            <a:ext uri="{FF2B5EF4-FFF2-40B4-BE49-F238E27FC236}">
              <a16:creationId xmlns:a16="http://schemas.microsoft.com/office/drawing/2014/main" id="{1078BD3E-D28A-42CD-9C80-98D80C4067F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5" name="直線コネクタ 614">
          <a:extLst>
            <a:ext uri="{FF2B5EF4-FFF2-40B4-BE49-F238E27FC236}">
              <a16:creationId xmlns:a16="http://schemas.microsoft.com/office/drawing/2014/main" id="{9383F2FD-F5DD-4532-B8CE-061E7F3A974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6" name="テキスト ボックス 615">
          <a:extLst>
            <a:ext uri="{FF2B5EF4-FFF2-40B4-BE49-F238E27FC236}">
              <a16:creationId xmlns:a16="http://schemas.microsoft.com/office/drawing/2014/main" id="{C98CD6E8-95D3-4D4A-BB2F-142ACCB6F82D}"/>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7" name="直線コネクタ 616">
          <a:extLst>
            <a:ext uri="{FF2B5EF4-FFF2-40B4-BE49-F238E27FC236}">
              <a16:creationId xmlns:a16="http://schemas.microsoft.com/office/drawing/2014/main" id="{76706216-7E59-4AD7-B976-BE0494F61195}"/>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8" name="テキスト ボックス 617">
          <a:extLst>
            <a:ext uri="{FF2B5EF4-FFF2-40B4-BE49-F238E27FC236}">
              <a16:creationId xmlns:a16="http://schemas.microsoft.com/office/drawing/2014/main" id="{25AD7C06-DEB2-4643-BA5C-D458ED0D4445}"/>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9" name="直線コネクタ 618">
          <a:extLst>
            <a:ext uri="{FF2B5EF4-FFF2-40B4-BE49-F238E27FC236}">
              <a16:creationId xmlns:a16="http://schemas.microsoft.com/office/drawing/2014/main" id="{ED97318D-D25E-43D6-BF12-95BD91FEA59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0" name="テキスト ボックス 619">
          <a:extLst>
            <a:ext uri="{FF2B5EF4-FFF2-40B4-BE49-F238E27FC236}">
              <a16:creationId xmlns:a16="http://schemas.microsoft.com/office/drawing/2014/main" id="{FF059CA8-1C64-4B13-815D-6369DEF7C9B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1" name="【保健センター・保健所】&#10;一人当たり面積グラフ枠">
          <a:extLst>
            <a:ext uri="{FF2B5EF4-FFF2-40B4-BE49-F238E27FC236}">
              <a16:creationId xmlns:a16="http://schemas.microsoft.com/office/drawing/2014/main" id="{DDE855DA-5380-4CDF-8AF6-9AF979832C1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63</xdr:row>
      <xdr:rowOff>148590</xdr:rowOff>
    </xdr:to>
    <xdr:cxnSp macro="">
      <xdr:nvCxnSpPr>
        <xdr:cNvPr id="622" name="直線コネクタ 621">
          <a:extLst>
            <a:ext uri="{FF2B5EF4-FFF2-40B4-BE49-F238E27FC236}">
              <a16:creationId xmlns:a16="http://schemas.microsoft.com/office/drawing/2014/main" id="{433B0E48-FB82-443E-863B-52C7F9B4A6E5}"/>
            </a:ext>
          </a:extLst>
        </xdr:cNvPr>
        <xdr:cNvCxnSpPr/>
      </xdr:nvCxnSpPr>
      <xdr:spPr>
        <a:xfrm flipV="1">
          <a:off x="19509104" y="940308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23" name="【保健センター・保健所】&#10;一人当たり面積最小値テキスト">
          <a:extLst>
            <a:ext uri="{FF2B5EF4-FFF2-40B4-BE49-F238E27FC236}">
              <a16:creationId xmlns:a16="http://schemas.microsoft.com/office/drawing/2014/main" id="{41202302-43D7-42F9-BECC-80D5F46E2D53}"/>
            </a:ext>
          </a:extLst>
        </xdr:cNvPr>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24" name="直線コネクタ 623">
          <a:extLst>
            <a:ext uri="{FF2B5EF4-FFF2-40B4-BE49-F238E27FC236}">
              <a16:creationId xmlns:a16="http://schemas.microsoft.com/office/drawing/2014/main" id="{3C357DCC-5885-4696-9A90-1D5B76D9AB19}"/>
            </a:ext>
          </a:extLst>
        </xdr:cNvPr>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25" name="【保健センター・保健所】&#10;一人当たり面積最大値テキスト">
          <a:extLst>
            <a:ext uri="{FF2B5EF4-FFF2-40B4-BE49-F238E27FC236}">
              <a16:creationId xmlns:a16="http://schemas.microsoft.com/office/drawing/2014/main" id="{D9100D9D-43BE-465C-BD15-8C5C54F279D7}"/>
            </a:ext>
          </a:extLst>
        </xdr:cNvPr>
        <xdr:cNvSpPr txBox="1"/>
      </xdr:nvSpPr>
      <xdr:spPr>
        <a:xfrm>
          <a:off x="1954784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26" name="直線コネクタ 625">
          <a:extLst>
            <a:ext uri="{FF2B5EF4-FFF2-40B4-BE49-F238E27FC236}">
              <a16:creationId xmlns:a16="http://schemas.microsoft.com/office/drawing/2014/main" id="{335FFEA2-3E83-48EC-A048-546B9924E4A3}"/>
            </a:ext>
          </a:extLst>
        </xdr:cNvPr>
        <xdr:cNvCxnSpPr/>
      </xdr:nvCxnSpPr>
      <xdr:spPr>
        <a:xfrm>
          <a:off x="19443700" y="9403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627" name="【保健センター・保健所】&#10;一人当たり面積平均値テキスト">
          <a:extLst>
            <a:ext uri="{FF2B5EF4-FFF2-40B4-BE49-F238E27FC236}">
              <a16:creationId xmlns:a16="http://schemas.microsoft.com/office/drawing/2014/main" id="{DDF992FC-B1D5-4C8D-AF19-AA7AAD5D4CD0}"/>
            </a:ext>
          </a:extLst>
        </xdr:cNvPr>
        <xdr:cNvSpPr txBox="1"/>
      </xdr:nvSpPr>
      <xdr:spPr>
        <a:xfrm>
          <a:off x="19547840" y="1027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28" name="フローチャート: 判断 627">
          <a:extLst>
            <a:ext uri="{FF2B5EF4-FFF2-40B4-BE49-F238E27FC236}">
              <a16:creationId xmlns:a16="http://schemas.microsoft.com/office/drawing/2014/main" id="{3C9BF65B-0435-4E1D-9F34-96D63042C0B4}"/>
            </a:ext>
          </a:extLst>
        </xdr:cNvPr>
        <xdr:cNvSpPr/>
      </xdr:nvSpPr>
      <xdr:spPr>
        <a:xfrm>
          <a:off x="194589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29" name="フローチャート: 判断 628">
          <a:extLst>
            <a:ext uri="{FF2B5EF4-FFF2-40B4-BE49-F238E27FC236}">
              <a16:creationId xmlns:a16="http://schemas.microsoft.com/office/drawing/2014/main" id="{4FF83F15-B548-4878-B2D2-4E48735D58C6}"/>
            </a:ext>
          </a:extLst>
        </xdr:cNvPr>
        <xdr:cNvSpPr/>
      </xdr:nvSpPr>
      <xdr:spPr>
        <a:xfrm>
          <a:off x="1873504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30" name="フローチャート: 判断 629">
          <a:extLst>
            <a:ext uri="{FF2B5EF4-FFF2-40B4-BE49-F238E27FC236}">
              <a16:creationId xmlns:a16="http://schemas.microsoft.com/office/drawing/2014/main" id="{76640E33-91F7-4BEA-A734-5C868017D6E3}"/>
            </a:ext>
          </a:extLst>
        </xdr:cNvPr>
        <xdr:cNvSpPr/>
      </xdr:nvSpPr>
      <xdr:spPr>
        <a:xfrm>
          <a:off x="17937480" y="1030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631" name="フローチャート: 判断 630">
          <a:extLst>
            <a:ext uri="{FF2B5EF4-FFF2-40B4-BE49-F238E27FC236}">
              <a16:creationId xmlns:a16="http://schemas.microsoft.com/office/drawing/2014/main" id="{A27117EE-2B23-4997-8510-C290E756A382}"/>
            </a:ext>
          </a:extLst>
        </xdr:cNvPr>
        <xdr:cNvSpPr/>
      </xdr:nvSpPr>
      <xdr:spPr>
        <a:xfrm>
          <a:off x="1716278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143510</xdr:rowOff>
    </xdr:from>
    <xdr:to>
      <xdr:col>98</xdr:col>
      <xdr:colOff>38100</xdr:colOff>
      <xdr:row>62</xdr:row>
      <xdr:rowOff>73660</xdr:rowOff>
    </xdr:to>
    <xdr:sp macro="" textlink="">
      <xdr:nvSpPr>
        <xdr:cNvPr id="632" name="フローチャート: 判断 631">
          <a:extLst>
            <a:ext uri="{FF2B5EF4-FFF2-40B4-BE49-F238E27FC236}">
              <a16:creationId xmlns:a16="http://schemas.microsoft.com/office/drawing/2014/main" id="{E8F927A5-F97F-430B-9D3A-AE35208BBC60}"/>
            </a:ext>
          </a:extLst>
        </xdr:cNvPr>
        <xdr:cNvSpPr/>
      </xdr:nvSpPr>
      <xdr:spPr>
        <a:xfrm>
          <a:off x="16388080" y="10369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B66D9E73-C449-4B9B-8350-6838BF19354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BFA00632-2A74-4851-BDA1-9652489FD89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D6FF52C6-4551-4B28-B69F-68191142097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B09C807A-5090-443D-963F-CB624D9589D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A74DCA3D-332C-4B3C-AAA5-F32CC31E75B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36830</xdr:rowOff>
    </xdr:from>
    <xdr:to>
      <xdr:col>107</xdr:col>
      <xdr:colOff>101600</xdr:colOff>
      <xdr:row>63</xdr:row>
      <xdr:rowOff>138430</xdr:rowOff>
    </xdr:to>
    <xdr:sp macro="" textlink="">
      <xdr:nvSpPr>
        <xdr:cNvPr id="638" name="楕円 637">
          <a:extLst>
            <a:ext uri="{FF2B5EF4-FFF2-40B4-BE49-F238E27FC236}">
              <a16:creationId xmlns:a16="http://schemas.microsoft.com/office/drawing/2014/main" id="{C7ECD015-1FC1-4CF9-A65B-BA37A054AA3D}"/>
            </a:ext>
          </a:extLst>
        </xdr:cNvPr>
        <xdr:cNvSpPr/>
      </xdr:nvSpPr>
      <xdr:spPr>
        <a:xfrm>
          <a:off x="1793748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639" name="楕円 638">
          <a:extLst>
            <a:ext uri="{FF2B5EF4-FFF2-40B4-BE49-F238E27FC236}">
              <a16:creationId xmlns:a16="http://schemas.microsoft.com/office/drawing/2014/main" id="{8114E50F-D5CD-43FA-B1CA-B69DA97E4A8F}"/>
            </a:ext>
          </a:extLst>
        </xdr:cNvPr>
        <xdr:cNvSpPr/>
      </xdr:nvSpPr>
      <xdr:spPr>
        <a:xfrm>
          <a:off x="171627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95250</xdr:rowOff>
    </xdr:to>
    <xdr:cxnSp macro="">
      <xdr:nvCxnSpPr>
        <xdr:cNvPr id="640" name="直線コネクタ 639">
          <a:extLst>
            <a:ext uri="{FF2B5EF4-FFF2-40B4-BE49-F238E27FC236}">
              <a16:creationId xmlns:a16="http://schemas.microsoft.com/office/drawing/2014/main" id="{7B47B7D6-CD48-469E-A31F-F03CF62566EB}"/>
            </a:ext>
          </a:extLst>
        </xdr:cNvPr>
        <xdr:cNvCxnSpPr/>
      </xdr:nvCxnSpPr>
      <xdr:spPr>
        <a:xfrm flipV="1">
          <a:off x="17213580" y="1064895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641" name="楕円 640">
          <a:extLst>
            <a:ext uri="{FF2B5EF4-FFF2-40B4-BE49-F238E27FC236}">
              <a16:creationId xmlns:a16="http://schemas.microsoft.com/office/drawing/2014/main" id="{94FA6D23-287A-49AC-8405-72F91B4EF4A4}"/>
            </a:ext>
          </a:extLst>
        </xdr:cNvPr>
        <xdr:cNvSpPr/>
      </xdr:nvSpPr>
      <xdr:spPr>
        <a:xfrm>
          <a:off x="1638808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642" name="直線コネクタ 641">
          <a:extLst>
            <a:ext uri="{FF2B5EF4-FFF2-40B4-BE49-F238E27FC236}">
              <a16:creationId xmlns:a16="http://schemas.microsoft.com/office/drawing/2014/main" id="{5BB89989-B5D3-4EEF-A24F-579E3D32E69D}"/>
            </a:ext>
          </a:extLst>
        </xdr:cNvPr>
        <xdr:cNvCxnSpPr/>
      </xdr:nvCxnSpPr>
      <xdr:spPr>
        <a:xfrm>
          <a:off x="16431260" y="106565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643" name="n_1aveValue【保健センター・保健所】&#10;一人当たり面積">
          <a:extLst>
            <a:ext uri="{FF2B5EF4-FFF2-40B4-BE49-F238E27FC236}">
              <a16:creationId xmlns:a16="http://schemas.microsoft.com/office/drawing/2014/main" id="{2FFFABBD-DF4B-4CA0-9627-5BDE4FA83A81}"/>
            </a:ext>
          </a:extLst>
        </xdr:cNvPr>
        <xdr:cNvSpPr txBox="1"/>
      </xdr:nvSpPr>
      <xdr:spPr>
        <a:xfrm>
          <a:off x="185611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644" name="n_2aveValue【保健センター・保健所】&#10;一人当たり面積">
          <a:extLst>
            <a:ext uri="{FF2B5EF4-FFF2-40B4-BE49-F238E27FC236}">
              <a16:creationId xmlns:a16="http://schemas.microsoft.com/office/drawing/2014/main" id="{E9C5919C-C9CD-4865-803A-FABA322B04E7}"/>
            </a:ext>
          </a:extLst>
        </xdr:cNvPr>
        <xdr:cNvSpPr txBox="1"/>
      </xdr:nvSpPr>
      <xdr:spPr>
        <a:xfrm>
          <a:off x="1777626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645" name="n_3aveValue【保健センター・保健所】&#10;一人当たり面積">
          <a:extLst>
            <a:ext uri="{FF2B5EF4-FFF2-40B4-BE49-F238E27FC236}">
              <a16:creationId xmlns:a16="http://schemas.microsoft.com/office/drawing/2014/main" id="{899F3CD8-726F-43F7-8BB4-F28481B0240C}"/>
            </a:ext>
          </a:extLst>
        </xdr:cNvPr>
        <xdr:cNvSpPr txBox="1"/>
      </xdr:nvSpPr>
      <xdr:spPr>
        <a:xfrm>
          <a:off x="1700156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90187</xdr:rowOff>
    </xdr:from>
    <xdr:ext cx="469744" cy="259045"/>
    <xdr:sp macro="" textlink="">
      <xdr:nvSpPr>
        <xdr:cNvPr id="646" name="n_4aveValue【保健センター・保健所】&#10;一人当たり面積">
          <a:extLst>
            <a:ext uri="{FF2B5EF4-FFF2-40B4-BE49-F238E27FC236}">
              <a16:creationId xmlns:a16="http://schemas.microsoft.com/office/drawing/2014/main" id="{17E3E2CD-138D-4452-82D9-074D9277C93F}"/>
            </a:ext>
          </a:extLst>
        </xdr:cNvPr>
        <xdr:cNvSpPr txBox="1"/>
      </xdr:nvSpPr>
      <xdr:spPr>
        <a:xfrm>
          <a:off x="162268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647" name="n_2mainValue【保健センター・保健所】&#10;一人当たり面積">
          <a:extLst>
            <a:ext uri="{FF2B5EF4-FFF2-40B4-BE49-F238E27FC236}">
              <a16:creationId xmlns:a16="http://schemas.microsoft.com/office/drawing/2014/main" id="{35050BC8-BAF6-4B52-95A6-C9256D73059E}"/>
            </a:ext>
          </a:extLst>
        </xdr:cNvPr>
        <xdr:cNvSpPr txBox="1"/>
      </xdr:nvSpPr>
      <xdr:spPr>
        <a:xfrm>
          <a:off x="1777626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648" name="n_3mainValue【保健センター・保健所】&#10;一人当たり面積">
          <a:extLst>
            <a:ext uri="{FF2B5EF4-FFF2-40B4-BE49-F238E27FC236}">
              <a16:creationId xmlns:a16="http://schemas.microsoft.com/office/drawing/2014/main" id="{9E139B1C-381B-4182-A8E7-7C30783546A6}"/>
            </a:ext>
          </a:extLst>
        </xdr:cNvPr>
        <xdr:cNvSpPr txBox="1"/>
      </xdr:nvSpPr>
      <xdr:spPr>
        <a:xfrm>
          <a:off x="170015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649" name="n_4mainValue【保健センター・保健所】&#10;一人当たり面積">
          <a:extLst>
            <a:ext uri="{FF2B5EF4-FFF2-40B4-BE49-F238E27FC236}">
              <a16:creationId xmlns:a16="http://schemas.microsoft.com/office/drawing/2014/main" id="{34BB8524-098F-4072-89F3-F50BACFC6CD3}"/>
            </a:ext>
          </a:extLst>
        </xdr:cNvPr>
        <xdr:cNvSpPr txBox="1"/>
      </xdr:nvSpPr>
      <xdr:spPr>
        <a:xfrm>
          <a:off x="162268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0" name="正方形/長方形 649">
          <a:extLst>
            <a:ext uri="{FF2B5EF4-FFF2-40B4-BE49-F238E27FC236}">
              <a16:creationId xmlns:a16="http://schemas.microsoft.com/office/drawing/2014/main" id="{39BB1FBC-E45F-4620-AEFB-6118714F0C5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1" name="正方形/長方形 650">
          <a:extLst>
            <a:ext uri="{FF2B5EF4-FFF2-40B4-BE49-F238E27FC236}">
              <a16:creationId xmlns:a16="http://schemas.microsoft.com/office/drawing/2014/main" id="{E2EB6EA7-5E17-4231-9180-D11D8D76E7C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2" name="正方形/長方形 651">
          <a:extLst>
            <a:ext uri="{FF2B5EF4-FFF2-40B4-BE49-F238E27FC236}">
              <a16:creationId xmlns:a16="http://schemas.microsoft.com/office/drawing/2014/main" id="{F07416A1-7775-4584-A175-F7D0513D8FB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3" name="正方形/長方形 652">
          <a:extLst>
            <a:ext uri="{FF2B5EF4-FFF2-40B4-BE49-F238E27FC236}">
              <a16:creationId xmlns:a16="http://schemas.microsoft.com/office/drawing/2014/main" id="{0913D395-4A00-4CFA-981B-978BC7BA5C2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4" name="正方形/長方形 653">
          <a:extLst>
            <a:ext uri="{FF2B5EF4-FFF2-40B4-BE49-F238E27FC236}">
              <a16:creationId xmlns:a16="http://schemas.microsoft.com/office/drawing/2014/main" id="{EBC61E07-8849-4893-AEF1-D6BD79237C3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5" name="正方形/長方形 654">
          <a:extLst>
            <a:ext uri="{FF2B5EF4-FFF2-40B4-BE49-F238E27FC236}">
              <a16:creationId xmlns:a16="http://schemas.microsoft.com/office/drawing/2014/main" id="{3CA92F1D-6B7A-4B63-9651-9756EA656C8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6" name="正方形/長方形 655">
          <a:extLst>
            <a:ext uri="{FF2B5EF4-FFF2-40B4-BE49-F238E27FC236}">
              <a16:creationId xmlns:a16="http://schemas.microsoft.com/office/drawing/2014/main" id="{E525968F-AFDE-4350-9A34-5A7A1EEFC74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7" name="正方形/長方形 656">
          <a:extLst>
            <a:ext uri="{FF2B5EF4-FFF2-40B4-BE49-F238E27FC236}">
              <a16:creationId xmlns:a16="http://schemas.microsoft.com/office/drawing/2014/main" id="{DA91E3B2-EF7B-4307-B69B-402C7148425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8" name="テキスト ボックス 657">
          <a:extLst>
            <a:ext uri="{FF2B5EF4-FFF2-40B4-BE49-F238E27FC236}">
              <a16:creationId xmlns:a16="http://schemas.microsoft.com/office/drawing/2014/main" id="{64E264EA-CF6F-4B1B-B6F6-28FA56AE8F7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9" name="直線コネクタ 658">
          <a:extLst>
            <a:ext uri="{FF2B5EF4-FFF2-40B4-BE49-F238E27FC236}">
              <a16:creationId xmlns:a16="http://schemas.microsoft.com/office/drawing/2014/main" id="{B86465F0-5548-4590-9B24-2ECB5CBE479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0" name="テキスト ボックス 659">
          <a:extLst>
            <a:ext uri="{FF2B5EF4-FFF2-40B4-BE49-F238E27FC236}">
              <a16:creationId xmlns:a16="http://schemas.microsoft.com/office/drawing/2014/main" id="{7CDE0243-F525-4154-B772-D3B2F6E8FF9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1" name="直線コネクタ 660">
          <a:extLst>
            <a:ext uri="{FF2B5EF4-FFF2-40B4-BE49-F238E27FC236}">
              <a16:creationId xmlns:a16="http://schemas.microsoft.com/office/drawing/2014/main" id="{FC109F90-4603-4FE9-A54F-3A8B96646971}"/>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2" name="テキスト ボックス 661">
          <a:extLst>
            <a:ext uri="{FF2B5EF4-FFF2-40B4-BE49-F238E27FC236}">
              <a16:creationId xmlns:a16="http://schemas.microsoft.com/office/drawing/2014/main" id="{A69A36F6-3143-41C4-82D7-D0CB7A1C31E9}"/>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3" name="直線コネクタ 662">
          <a:extLst>
            <a:ext uri="{FF2B5EF4-FFF2-40B4-BE49-F238E27FC236}">
              <a16:creationId xmlns:a16="http://schemas.microsoft.com/office/drawing/2014/main" id="{D3B4B3E8-31F2-49BE-BB35-63AD0F913EE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4" name="テキスト ボックス 663">
          <a:extLst>
            <a:ext uri="{FF2B5EF4-FFF2-40B4-BE49-F238E27FC236}">
              <a16:creationId xmlns:a16="http://schemas.microsoft.com/office/drawing/2014/main" id="{18EEE92F-B580-4CDF-82A5-1D8F54B1E695}"/>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65" name="直線コネクタ 664">
          <a:extLst>
            <a:ext uri="{FF2B5EF4-FFF2-40B4-BE49-F238E27FC236}">
              <a16:creationId xmlns:a16="http://schemas.microsoft.com/office/drawing/2014/main" id="{5A53A42C-F294-468C-A7CB-5BE8018D9141}"/>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66" name="テキスト ボックス 665">
          <a:extLst>
            <a:ext uri="{FF2B5EF4-FFF2-40B4-BE49-F238E27FC236}">
              <a16:creationId xmlns:a16="http://schemas.microsoft.com/office/drawing/2014/main" id="{EB016DD1-0ACC-4942-9801-F8771981C6E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67" name="直線コネクタ 666">
          <a:extLst>
            <a:ext uri="{FF2B5EF4-FFF2-40B4-BE49-F238E27FC236}">
              <a16:creationId xmlns:a16="http://schemas.microsoft.com/office/drawing/2014/main" id="{1E398B88-16BA-4EAD-AE0E-30340B18FF03}"/>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68" name="テキスト ボックス 667">
          <a:extLst>
            <a:ext uri="{FF2B5EF4-FFF2-40B4-BE49-F238E27FC236}">
              <a16:creationId xmlns:a16="http://schemas.microsoft.com/office/drawing/2014/main" id="{9DE8EEED-3F20-46E3-AD56-209EE387D504}"/>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69" name="直線コネクタ 668">
          <a:extLst>
            <a:ext uri="{FF2B5EF4-FFF2-40B4-BE49-F238E27FC236}">
              <a16:creationId xmlns:a16="http://schemas.microsoft.com/office/drawing/2014/main" id="{F17EF041-AA0F-4D11-9BB3-144CB183EB1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70" name="テキスト ボックス 669">
          <a:extLst>
            <a:ext uri="{FF2B5EF4-FFF2-40B4-BE49-F238E27FC236}">
              <a16:creationId xmlns:a16="http://schemas.microsoft.com/office/drawing/2014/main" id="{198346D1-9208-4AA1-90EC-95775B4DC79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1" name="直線コネクタ 670">
          <a:extLst>
            <a:ext uri="{FF2B5EF4-FFF2-40B4-BE49-F238E27FC236}">
              <a16:creationId xmlns:a16="http://schemas.microsoft.com/office/drawing/2014/main" id="{22C29D51-4BBE-41BA-ADF0-136A064E142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2" name="テキスト ボックス 671">
          <a:extLst>
            <a:ext uri="{FF2B5EF4-FFF2-40B4-BE49-F238E27FC236}">
              <a16:creationId xmlns:a16="http://schemas.microsoft.com/office/drawing/2014/main" id="{DF1B4EB6-FB99-4DC8-BAA0-30C1CCAABD8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3" name="【消防施設】&#10;有形固定資産減価償却率グラフ枠">
          <a:extLst>
            <a:ext uri="{FF2B5EF4-FFF2-40B4-BE49-F238E27FC236}">
              <a16:creationId xmlns:a16="http://schemas.microsoft.com/office/drawing/2014/main" id="{89B14AE3-0BAA-4632-9881-37766F833A4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47625</xdr:rowOff>
    </xdr:from>
    <xdr:to>
      <xdr:col>85</xdr:col>
      <xdr:colOff>126364</xdr:colOff>
      <xdr:row>85</xdr:row>
      <xdr:rowOff>55245</xdr:rowOff>
    </xdr:to>
    <xdr:cxnSp macro="">
      <xdr:nvCxnSpPr>
        <xdr:cNvPr id="674" name="直線コネクタ 673">
          <a:extLst>
            <a:ext uri="{FF2B5EF4-FFF2-40B4-BE49-F238E27FC236}">
              <a16:creationId xmlns:a16="http://schemas.microsoft.com/office/drawing/2014/main" id="{D93D4876-FED1-48A0-B3B5-CBA44F898E51}"/>
            </a:ext>
          </a:extLst>
        </xdr:cNvPr>
        <xdr:cNvCxnSpPr/>
      </xdr:nvCxnSpPr>
      <xdr:spPr>
        <a:xfrm flipV="1">
          <a:off x="14375764" y="1295590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59072</xdr:rowOff>
    </xdr:from>
    <xdr:ext cx="405111" cy="259045"/>
    <xdr:sp macro="" textlink="">
      <xdr:nvSpPr>
        <xdr:cNvPr id="675" name="【消防施設】&#10;有形固定資産減価償却率最小値テキスト">
          <a:extLst>
            <a:ext uri="{FF2B5EF4-FFF2-40B4-BE49-F238E27FC236}">
              <a16:creationId xmlns:a16="http://schemas.microsoft.com/office/drawing/2014/main" id="{BB13CEFB-D144-48E3-AF71-75F98AD4C450}"/>
            </a:ext>
          </a:extLst>
        </xdr:cNvPr>
        <xdr:cNvSpPr txBox="1"/>
      </xdr:nvSpPr>
      <xdr:spPr>
        <a:xfrm>
          <a:off x="144145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55245</xdr:rowOff>
    </xdr:from>
    <xdr:to>
      <xdr:col>86</xdr:col>
      <xdr:colOff>25400</xdr:colOff>
      <xdr:row>85</xdr:row>
      <xdr:rowOff>55245</xdr:rowOff>
    </xdr:to>
    <xdr:cxnSp macro="">
      <xdr:nvCxnSpPr>
        <xdr:cNvPr id="676" name="直線コネクタ 675">
          <a:extLst>
            <a:ext uri="{FF2B5EF4-FFF2-40B4-BE49-F238E27FC236}">
              <a16:creationId xmlns:a16="http://schemas.microsoft.com/office/drawing/2014/main" id="{7DFDFCC9-C8F5-46C6-9A7D-CB776F9BBAC1}"/>
            </a:ext>
          </a:extLst>
        </xdr:cNvPr>
        <xdr:cNvCxnSpPr/>
      </xdr:nvCxnSpPr>
      <xdr:spPr>
        <a:xfrm>
          <a:off x="14287500" y="1430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165752</xdr:rowOff>
    </xdr:from>
    <xdr:ext cx="405111" cy="259045"/>
    <xdr:sp macro="" textlink="">
      <xdr:nvSpPr>
        <xdr:cNvPr id="677" name="【消防施設】&#10;有形固定資産減価償却率最大値テキスト">
          <a:extLst>
            <a:ext uri="{FF2B5EF4-FFF2-40B4-BE49-F238E27FC236}">
              <a16:creationId xmlns:a16="http://schemas.microsoft.com/office/drawing/2014/main" id="{15A9A94C-696C-4686-8D94-ACA3B28C3E23}"/>
            </a:ext>
          </a:extLst>
        </xdr:cNvPr>
        <xdr:cNvSpPr txBox="1"/>
      </xdr:nvSpPr>
      <xdr:spPr>
        <a:xfrm>
          <a:off x="14414500" y="12738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47625</xdr:rowOff>
    </xdr:from>
    <xdr:to>
      <xdr:col>86</xdr:col>
      <xdr:colOff>25400</xdr:colOff>
      <xdr:row>77</xdr:row>
      <xdr:rowOff>47625</xdr:rowOff>
    </xdr:to>
    <xdr:cxnSp macro="">
      <xdr:nvCxnSpPr>
        <xdr:cNvPr id="678" name="直線コネクタ 677">
          <a:extLst>
            <a:ext uri="{FF2B5EF4-FFF2-40B4-BE49-F238E27FC236}">
              <a16:creationId xmlns:a16="http://schemas.microsoft.com/office/drawing/2014/main" id="{8799633E-22A2-4DEA-A15C-6DA3673C767E}"/>
            </a:ext>
          </a:extLst>
        </xdr:cNvPr>
        <xdr:cNvCxnSpPr/>
      </xdr:nvCxnSpPr>
      <xdr:spPr>
        <a:xfrm>
          <a:off x="14287500" y="12955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24782</xdr:rowOff>
    </xdr:from>
    <xdr:ext cx="405111" cy="259045"/>
    <xdr:sp macro="" textlink="">
      <xdr:nvSpPr>
        <xdr:cNvPr id="679" name="【消防施設】&#10;有形固定資産減価償却率平均値テキスト">
          <a:extLst>
            <a:ext uri="{FF2B5EF4-FFF2-40B4-BE49-F238E27FC236}">
              <a16:creationId xmlns:a16="http://schemas.microsoft.com/office/drawing/2014/main" id="{5A0A202F-A09A-44DD-BA39-2B72ACBBEA62}"/>
            </a:ext>
          </a:extLst>
        </xdr:cNvPr>
        <xdr:cNvSpPr txBox="1"/>
      </xdr:nvSpPr>
      <xdr:spPr>
        <a:xfrm>
          <a:off x="14414500" y="13771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680" name="フローチャート: 判断 679">
          <a:extLst>
            <a:ext uri="{FF2B5EF4-FFF2-40B4-BE49-F238E27FC236}">
              <a16:creationId xmlns:a16="http://schemas.microsoft.com/office/drawing/2014/main" id="{3895701E-E8BC-41B2-8340-774853C094B9}"/>
            </a:ext>
          </a:extLst>
        </xdr:cNvPr>
        <xdr:cNvSpPr/>
      </xdr:nvSpPr>
      <xdr:spPr>
        <a:xfrm>
          <a:off x="14325600" y="137928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81" name="フローチャート: 判断 680">
          <a:extLst>
            <a:ext uri="{FF2B5EF4-FFF2-40B4-BE49-F238E27FC236}">
              <a16:creationId xmlns:a16="http://schemas.microsoft.com/office/drawing/2014/main" id="{50E1B394-2232-429F-938A-04367F8E1F00}"/>
            </a:ext>
          </a:extLst>
        </xdr:cNvPr>
        <xdr:cNvSpPr/>
      </xdr:nvSpPr>
      <xdr:spPr>
        <a:xfrm>
          <a:off x="13578840" y="1377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145414</xdr:rowOff>
    </xdr:from>
    <xdr:to>
      <xdr:col>76</xdr:col>
      <xdr:colOff>165100</xdr:colOff>
      <xdr:row>82</xdr:row>
      <xdr:rowOff>75564</xdr:rowOff>
    </xdr:to>
    <xdr:sp macro="" textlink="">
      <xdr:nvSpPr>
        <xdr:cNvPr id="682" name="フローチャート: 判断 681">
          <a:extLst>
            <a:ext uri="{FF2B5EF4-FFF2-40B4-BE49-F238E27FC236}">
              <a16:creationId xmlns:a16="http://schemas.microsoft.com/office/drawing/2014/main" id="{493D5D53-E289-4D54-BDEE-4D617EE47D1B}"/>
            </a:ext>
          </a:extLst>
        </xdr:cNvPr>
        <xdr:cNvSpPr/>
      </xdr:nvSpPr>
      <xdr:spPr>
        <a:xfrm>
          <a:off x="1280414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83" name="フローチャート: 判断 682">
          <a:extLst>
            <a:ext uri="{FF2B5EF4-FFF2-40B4-BE49-F238E27FC236}">
              <a16:creationId xmlns:a16="http://schemas.microsoft.com/office/drawing/2014/main" id="{4D173EBD-A7B2-43CA-9D3D-560A7ACEC976}"/>
            </a:ext>
          </a:extLst>
        </xdr:cNvPr>
        <xdr:cNvSpPr/>
      </xdr:nvSpPr>
      <xdr:spPr>
        <a:xfrm>
          <a:off x="1202944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84" name="フローチャート: 判断 683">
          <a:extLst>
            <a:ext uri="{FF2B5EF4-FFF2-40B4-BE49-F238E27FC236}">
              <a16:creationId xmlns:a16="http://schemas.microsoft.com/office/drawing/2014/main" id="{797FB240-BA84-41CA-87CD-BA27EDDB1C03}"/>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EBFD9518-C93D-4EB7-AEEB-7C76A706D14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56F35645-81AF-4DC5-97E6-E8114359C2B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EF2D4436-CE25-45A4-946A-921A76F09FE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C85625DE-6741-47CF-9A48-320FDC69F20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C0EC5B9C-DBAB-453D-8D18-07413D6AE5E9}"/>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151130</xdr:rowOff>
    </xdr:from>
    <xdr:to>
      <xdr:col>76</xdr:col>
      <xdr:colOff>165100</xdr:colOff>
      <xdr:row>78</xdr:row>
      <xdr:rowOff>81280</xdr:rowOff>
    </xdr:to>
    <xdr:sp macro="" textlink="">
      <xdr:nvSpPr>
        <xdr:cNvPr id="690" name="楕円 689">
          <a:extLst>
            <a:ext uri="{FF2B5EF4-FFF2-40B4-BE49-F238E27FC236}">
              <a16:creationId xmlns:a16="http://schemas.microsoft.com/office/drawing/2014/main" id="{C239EDEC-8727-46B6-8EEA-A971F2149E48}"/>
            </a:ext>
          </a:extLst>
        </xdr:cNvPr>
        <xdr:cNvSpPr/>
      </xdr:nvSpPr>
      <xdr:spPr>
        <a:xfrm>
          <a:off x="12804140" y="13059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77</xdr:row>
      <xdr:rowOff>158750</xdr:rowOff>
    </xdr:from>
    <xdr:to>
      <xdr:col>72</xdr:col>
      <xdr:colOff>38100</xdr:colOff>
      <xdr:row>78</xdr:row>
      <xdr:rowOff>88900</xdr:rowOff>
    </xdr:to>
    <xdr:sp macro="" textlink="">
      <xdr:nvSpPr>
        <xdr:cNvPr id="691" name="楕円 690">
          <a:extLst>
            <a:ext uri="{FF2B5EF4-FFF2-40B4-BE49-F238E27FC236}">
              <a16:creationId xmlns:a16="http://schemas.microsoft.com/office/drawing/2014/main" id="{9AA0D7C0-1279-4F50-9B81-55CCABEEE6F3}"/>
            </a:ext>
          </a:extLst>
        </xdr:cNvPr>
        <xdr:cNvSpPr/>
      </xdr:nvSpPr>
      <xdr:spPr>
        <a:xfrm>
          <a:off x="12029440" y="13067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30480</xdr:rowOff>
    </xdr:from>
    <xdr:to>
      <xdr:col>76</xdr:col>
      <xdr:colOff>114300</xdr:colOff>
      <xdr:row>78</xdr:row>
      <xdr:rowOff>38100</xdr:rowOff>
    </xdr:to>
    <xdr:cxnSp macro="">
      <xdr:nvCxnSpPr>
        <xdr:cNvPr id="692" name="直線コネクタ 691">
          <a:extLst>
            <a:ext uri="{FF2B5EF4-FFF2-40B4-BE49-F238E27FC236}">
              <a16:creationId xmlns:a16="http://schemas.microsoft.com/office/drawing/2014/main" id="{4804F65A-EE81-47BE-8EAD-5E15910D398B}"/>
            </a:ext>
          </a:extLst>
        </xdr:cNvPr>
        <xdr:cNvCxnSpPr/>
      </xdr:nvCxnSpPr>
      <xdr:spPr>
        <a:xfrm flipV="1">
          <a:off x="12072620" y="131064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149225</xdr:rowOff>
    </xdr:from>
    <xdr:to>
      <xdr:col>67</xdr:col>
      <xdr:colOff>101600</xdr:colOff>
      <xdr:row>78</xdr:row>
      <xdr:rowOff>79375</xdr:rowOff>
    </xdr:to>
    <xdr:sp macro="" textlink="">
      <xdr:nvSpPr>
        <xdr:cNvPr id="693" name="楕円 692">
          <a:extLst>
            <a:ext uri="{FF2B5EF4-FFF2-40B4-BE49-F238E27FC236}">
              <a16:creationId xmlns:a16="http://schemas.microsoft.com/office/drawing/2014/main" id="{F4183B74-DC93-48BC-807F-C40CAFFFE220}"/>
            </a:ext>
          </a:extLst>
        </xdr:cNvPr>
        <xdr:cNvSpPr/>
      </xdr:nvSpPr>
      <xdr:spPr>
        <a:xfrm>
          <a:off x="11231880" y="13057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28575</xdr:rowOff>
    </xdr:from>
    <xdr:to>
      <xdr:col>71</xdr:col>
      <xdr:colOff>177800</xdr:colOff>
      <xdr:row>78</xdr:row>
      <xdr:rowOff>38100</xdr:rowOff>
    </xdr:to>
    <xdr:cxnSp macro="">
      <xdr:nvCxnSpPr>
        <xdr:cNvPr id="694" name="直線コネクタ 693">
          <a:extLst>
            <a:ext uri="{FF2B5EF4-FFF2-40B4-BE49-F238E27FC236}">
              <a16:creationId xmlns:a16="http://schemas.microsoft.com/office/drawing/2014/main" id="{C19FA2F1-24E3-4D64-836B-8A1CD7603BBE}"/>
            </a:ext>
          </a:extLst>
        </xdr:cNvPr>
        <xdr:cNvCxnSpPr/>
      </xdr:nvCxnSpPr>
      <xdr:spPr>
        <a:xfrm>
          <a:off x="11282680" y="1310449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695" name="n_1aveValue【消防施設】&#10;有形固定資産減価償却率">
          <a:extLst>
            <a:ext uri="{FF2B5EF4-FFF2-40B4-BE49-F238E27FC236}">
              <a16:creationId xmlns:a16="http://schemas.microsoft.com/office/drawing/2014/main" id="{1785788A-946C-4B43-9092-8D46F66E98E3}"/>
            </a:ext>
          </a:extLst>
        </xdr:cNvPr>
        <xdr:cNvSpPr txBox="1"/>
      </xdr:nvSpPr>
      <xdr:spPr>
        <a:xfrm>
          <a:off x="134372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66691</xdr:rowOff>
    </xdr:from>
    <xdr:ext cx="405111" cy="259045"/>
    <xdr:sp macro="" textlink="">
      <xdr:nvSpPr>
        <xdr:cNvPr id="696" name="n_2aveValue【消防施設】&#10;有形固定資産減価償却率">
          <a:extLst>
            <a:ext uri="{FF2B5EF4-FFF2-40B4-BE49-F238E27FC236}">
              <a16:creationId xmlns:a16="http://schemas.microsoft.com/office/drawing/2014/main" id="{23BB746C-35B8-434E-BA85-DC8AD645563B}"/>
            </a:ext>
          </a:extLst>
        </xdr:cNvPr>
        <xdr:cNvSpPr txBox="1"/>
      </xdr:nvSpPr>
      <xdr:spPr>
        <a:xfrm>
          <a:off x="12675244" y="1381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697" name="n_3aveValue【消防施設】&#10;有形固定資産減価償却率">
          <a:extLst>
            <a:ext uri="{FF2B5EF4-FFF2-40B4-BE49-F238E27FC236}">
              <a16:creationId xmlns:a16="http://schemas.microsoft.com/office/drawing/2014/main" id="{E9FBB97F-1A24-4CD3-BD0D-C84FDE7ADD32}"/>
            </a:ext>
          </a:extLst>
        </xdr:cNvPr>
        <xdr:cNvSpPr txBox="1"/>
      </xdr:nvSpPr>
      <xdr:spPr>
        <a:xfrm>
          <a:off x="1190054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32402</xdr:rowOff>
    </xdr:from>
    <xdr:ext cx="405111" cy="259045"/>
    <xdr:sp macro="" textlink="">
      <xdr:nvSpPr>
        <xdr:cNvPr id="698" name="n_4aveValue【消防施設】&#10;有形固定資産減価償却率">
          <a:extLst>
            <a:ext uri="{FF2B5EF4-FFF2-40B4-BE49-F238E27FC236}">
              <a16:creationId xmlns:a16="http://schemas.microsoft.com/office/drawing/2014/main" id="{AC788890-0603-4B98-8387-EA97A031589F}"/>
            </a:ext>
          </a:extLst>
        </xdr:cNvPr>
        <xdr:cNvSpPr txBox="1"/>
      </xdr:nvSpPr>
      <xdr:spPr>
        <a:xfrm>
          <a:off x="11102984" y="1377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97807</xdr:rowOff>
    </xdr:from>
    <xdr:ext cx="405111" cy="259045"/>
    <xdr:sp macro="" textlink="">
      <xdr:nvSpPr>
        <xdr:cNvPr id="699" name="n_2mainValue【消防施設】&#10;有形固定資産減価償却率">
          <a:extLst>
            <a:ext uri="{FF2B5EF4-FFF2-40B4-BE49-F238E27FC236}">
              <a16:creationId xmlns:a16="http://schemas.microsoft.com/office/drawing/2014/main" id="{F6B1433A-22D3-4957-A561-7CD2E31E3AE7}"/>
            </a:ext>
          </a:extLst>
        </xdr:cNvPr>
        <xdr:cNvSpPr txBox="1"/>
      </xdr:nvSpPr>
      <xdr:spPr>
        <a:xfrm>
          <a:off x="12675244" y="1283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105427</xdr:rowOff>
    </xdr:from>
    <xdr:ext cx="405111" cy="259045"/>
    <xdr:sp macro="" textlink="">
      <xdr:nvSpPr>
        <xdr:cNvPr id="700" name="n_3mainValue【消防施設】&#10;有形固定資産減価償却率">
          <a:extLst>
            <a:ext uri="{FF2B5EF4-FFF2-40B4-BE49-F238E27FC236}">
              <a16:creationId xmlns:a16="http://schemas.microsoft.com/office/drawing/2014/main" id="{8EAFCFB1-B2F2-4A1E-ABB8-EDA3E47F08AB}"/>
            </a:ext>
          </a:extLst>
        </xdr:cNvPr>
        <xdr:cNvSpPr txBox="1"/>
      </xdr:nvSpPr>
      <xdr:spPr>
        <a:xfrm>
          <a:off x="11900544" y="1284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95902</xdr:rowOff>
    </xdr:from>
    <xdr:ext cx="405111" cy="259045"/>
    <xdr:sp macro="" textlink="">
      <xdr:nvSpPr>
        <xdr:cNvPr id="701" name="n_4mainValue【消防施設】&#10;有形固定資産減価償却率">
          <a:extLst>
            <a:ext uri="{FF2B5EF4-FFF2-40B4-BE49-F238E27FC236}">
              <a16:creationId xmlns:a16="http://schemas.microsoft.com/office/drawing/2014/main" id="{A6C29672-AF32-4F89-BA01-94FF20B60D99}"/>
            </a:ext>
          </a:extLst>
        </xdr:cNvPr>
        <xdr:cNvSpPr txBox="1"/>
      </xdr:nvSpPr>
      <xdr:spPr>
        <a:xfrm>
          <a:off x="11102984" y="1283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2" name="正方形/長方形 701">
          <a:extLst>
            <a:ext uri="{FF2B5EF4-FFF2-40B4-BE49-F238E27FC236}">
              <a16:creationId xmlns:a16="http://schemas.microsoft.com/office/drawing/2014/main" id="{01226901-4D4D-4D23-9C9F-F21F9D6014E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3" name="正方形/長方形 702">
          <a:extLst>
            <a:ext uri="{FF2B5EF4-FFF2-40B4-BE49-F238E27FC236}">
              <a16:creationId xmlns:a16="http://schemas.microsoft.com/office/drawing/2014/main" id="{309BCC86-06D9-45FE-BEC0-314C0CC5E00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4" name="正方形/長方形 703">
          <a:extLst>
            <a:ext uri="{FF2B5EF4-FFF2-40B4-BE49-F238E27FC236}">
              <a16:creationId xmlns:a16="http://schemas.microsoft.com/office/drawing/2014/main" id="{876BAD53-706C-44E7-9F28-2B6E87612EE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5" name="正方形/長方形 704">
          <a:extLst>
            <a:ext uri="{FF2B5EF4-FFF2-40B4-BE49-F238E27FC236}">
              <a16:creationId xmlns:a16="http://schemas.microsoft.com/office/drawing/2014/main" id="{7D8A09A5-FE82-4166-9091-6A3E7CEE36B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6" name="正方形/長方形 705">
          <a:extLst>
            <a:ext uri="{FF2B5EF4-FFF2-40B4-BE49-F238E27FC236}">
              <a16:creationId xmlns:a16="http://schemas.microsoft.com/office/drawing/2014/main" id="{49F122F8-7644-4E69-AF47-FBA781494C0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7" name="正方形/長方形 706">
          <a:extLst>
            <a:ext uri="{FF2B5EF4-FFF2-40B4-BE49-F238E27FC236}">
              <a16:creationId xmlns:a16="http://schemas.microsoft.com/office/drawing/2014/main" id="{2105F1E8-346C-4873-952D-F55F9941909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8" name="正方形/長方形 707">
          <a:extLst>
            <a:ext uri="{FF2B5EF4-FFF2-40B4-BE49-F238E27FC236}">
              <a16:creationId xmlns:a16="http://schemas.microsoft.com/office/drawing/2014/main" id="{7FD01C9C-CE46-4558-8FE7-CBA22A94F22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9" name="正方形/長方形 708">
          <a:extLst>
            <a:ext uri="{FF2B5EF4-FFF2-40B4-BE49-F238E27FC236}">
              <a16:creationId xmlns:a16="http://schemas.microsoft.com/office/drawing/2014/main" id="{7CA77B36-1CB7-4F87-9627-5892AACE064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0" name="テキスト ボックス 709">
          <a:extLst>
            <a:ext uri="{FF2B5EF4-FFF2-40B4-BE49-F238E27FC236}">
              <a16:creationId xmlns:a16="http://schemas.microsoft.com/office/drawing/2014/main" id="{6509DAFA-435B-46E2-9DD0-D75BD3724B7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1" name="直線コネクタ 710">
          <a:extLst>
            <a:ext uri="{FF2B5EF4-FFF2-40B4-BE49-F238E27FC236}">
              <a16:creationId xmlns:a16="http://schemas.microsoft.com/office/drawing/2014/main" id="{133E1DFE-451A-4D8E-A001-2FCF5BEA436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2" name="直線コネクタ 711">
          <a:extLst>
            <a:ext uri="{FF2B5EF4-FFF2-40B4-BE49-F238E27FC236}">
              <a16:creationId xmlns:a16="http://schemas.microsoft.com/office/drawing/2014/main" id="{24F8B01A-ABCF-4379-8F4A-B80950B12BC3}"/>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3" name="テキスト ボックス 712">
          <a:extLst>
            <a:ext uri="{FF2B5EF4-FFF2-40B4-BE49-F238E27FC236}">
              <a16:creationId xmlns:a16="http://schemas.microsoft.com/office/drawing/2014/main" id="{2140668B-8FE3-4533-A095-480FEBE54273}"/>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4" name="直線コネクタ 713">
          <a:extLst>
            <a:ext uri="{FF2B5EF4-FFF2-40B4-BE49-F238E27FC236}">
              <a16:creationId xmlns:a16="http://schemas.microsoft.com/office/drawing/2014/main" id="{1BEFE3AF-5777-485B-9829-661AE3C5004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5" name="テキスト ボックス 714">
          <a:extLst>
            <a:ext uri="{FF2B5EF4-FFF2-40B4-BE49-F238E27FC236}">
              <a16:creationId xmlns:a16="http://schemas.microsoft.com/office/drawing/2014/main" id="{551C20F4-6786-4B99-A22A-E52C7A8131A8}"/>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6" name="直線コネクタ 715">
          <a:extLst>
            <a:ext uri="{FF2B5EF4-FFF2-40B4-BE49-F238E27FC236}">
              <a16:creationId xmlns:a16="http://schemas.microsoft.com/office/drawing/2014/main" id="{15B56806-224F-4FB0-BBA0-EFA85C775EDF}"/>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7" name="テキスト ボックス 716">
          <a:extLst>
            <a:ext uri="{FF2B5EF4-FFF2-40B4-BE49-F238E27FC236}">
              <a16:creationId xmlns:a16="http://schemas.microsoft.com/office/drawing/2014/main" id="{6B945543-0A09-4DEB-99E2-0A75964025B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8" name="直線コネクタ 717">
          <a:extLst>
            <a:ext uri="{FF2B5EF4-FFF2-40B4-BE49-F238E27FC236}">
              <a16:creationId xmlns:a16="http://schemas.microsoft.com/office/drawing/2014/main" id="{A4CF1365-BFB5-4048-A530-23756B7C067A}"/>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9" name="テキスト ボックス 718">
          <a:extLst>
            <a:ext uri="{FF2B5EF4-FFF2-40B4-BE49-F238E27FC236}">
              <a16:creationId xmlns:a16="http://schemas.microsoft.com/office/drawing/2014/main" id="{5A5AE97A-7363-48B4-A94A-DC7B13CF5D0B}"/>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0" name="直線コネクタ 719">
          <a:extLst>
            <a:ext uri="{FF2B5EF4-FFF2-40B4-BE49-F238E27FC236}">
              <a16:creationId xmlns:a16="http://schemas.microsoft.com/office/drawing/2014/main" id="{F5B22308-F5AF-4C48-8C55-6DD8310CED7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1" name="テキスト ボックス 720">
          <a:extLst>
            <a:ext uri="{FF2B5EF4-FFF2-40B4-BE49-F238E27FC236}">
              <a16:creationId xmlns:a16="http://schemas.microsoft.com/office/drawing/2014/main" id="{19C0FED1-DE26-4E02-A456-AAD3EE79331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2" name="【消防施設】&#10;一人当たり面積グラフ枠">
          <a:extLst>
            <a:ext uri="{FF2B5EF4-FFF2-40B4-BE49-F238E27FC236}">
              <a16:creationId xmlns:a16="http://schemas.microsoft.com/office/drawing/2014/main" id="{D5431B07-3F2D-4A3A-8225-7C679B066935}"/>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42672</xdr:rowOff>
    </xdr:from>
    <xdr:to>
      <xdr:col>116</xdr:col>
      <xdr:colOff>62864</xdr:colOff>
      <xdr:row>85</xdr:row>
      <xdr:rowOff>49530</xdr:rowOff>
    </xdr:to>
    <xdr:cxnSp macro="">
      <xdr:nvCxnSpPr>
        <xdr:cNvPr id="723" name="直線コネクタ 722">
          <a:extLst>
            <a:ext uri="{FF2B5EF4-FFF2-40B4-BE49-F238E27FC236}">
              <a16:creationId xmlns:a16="http://schemas.microsoft.com/office/drawing/2014/main" id="{B66DD2A8-3D29-44EE-812E-73386D02590A}"/>
            </a:ext>
          </a:extLst>
        </xdr:cNvPr>
        <xdr:cNvCxnSpPr/>
      </xdr:nvCxnSpPr>
      <xdr:spPr>
        <a:xfrm flipV="1">
          <a:off x="19509104" y="13453872"/>
          <a:ext cx="0" cy="84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53357</xdr:rowOff>
    </xdr:from>
    <xdr:ext cx="469744" cy="259045"/>
    <xdr:sp macro="" textlink="">
      <xdr:nvSpPr>
        <xdr:cNvPr id="724" name="【消防施設】&#10;一人当たり面積最小値テキスト">
          <a:extLst>
            <a:ext uri="{FF2B5EF4-FFF2-40B4-BE49-F238E27FC236}">
              <a16:creationId xmlns:a16="http://schemas.microsoft.com/office/drawing/2014/main" id="{98A57887-958A-43F9-A21C-FB8A1ED0AB4D}"/>
            </a:ext>
          </a:extLst>
        </xdr:cNvPr>
        <xdr:cNvSpPr txBox="1"/>
      </xdr:nvSpPr>
      <xdr:spPr>
        <a:xfrm>
          <a:off x="19547840"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49530</xdr:rowOff>
    </xdr:from>
    <xdr:to>
      <xdr:col>116</xdr:col>
      <xdr:colOff>152400</xdr:colOff>
      <xdr:row>85</xdr:row>
      <xdr:rowOff>49530</xdr:rowOff>
    </xdr:to>
    <xdr:cxnSp macro="">
      <xdr:nvCxnSpPr>
        <xdr:cNvPr id="725" name="直線コネクタ 724">
          <a:extLst>
            <a:ext uri="{FF2B5EF4-FFF2-40B4-BE49-F238E27FC236}">
              <a16:creationId xmlns:a16="http://schemas.microsoft.com/office/drawing/2014/main" id="{9EF5B794-DB0D-4274-AC5B-21F5CA40E3AC}"/>
            </a:ext>
          </a:extLst>
        </xdr:cNvPr>
        <xdr:cNvCxnSpPr/>
      </xdr:nvCxnSpPr>
      <xdr:spPr>
        <a:xfrm>
          <a:off x="19443700" y="1429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160799</xdr:rowOff>
    </xdr:from>
    <xdr:ext cx="469744" cy="259045"/>
    <xdr:sp macro="" textlink="">
      <xdr:nvSpPr>
        <xdr:cNvPr id="726" name="【消防施設】&#10;一人当たり面積最大値テキスト">
          <a:extLst>
            <a:ext uri="{FF2B5EF4-FFF2-40B4-BE49-F238E27FC236}">
              <a16:creationId xmlns:a16="http://schemas.microsoft.com/office/drawing/2014/main" id="{F72B4ABA-7082-4617-870D-D8A4923F15EE}"/>
            </a:ext>
          </a:extLst>
        </xdr:cNvPr>
        <xdr:cNvSpPr txBox="1"/>
      </xdr:nvSpPr>
      <xdr:spPr>
        <a:xfrm>
          <a:off x="19547840" y="1323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42672</xdr:rowOff>
    </xdr:from>
    <xdr:to>
      <xdr:col>116</xdr:col>
      <xdr:colOff>152400</xdr:colOff>
      <xdr:row>80</xdr:row>
      <xdr:rowOff>42672</xdr:rowOff>
    </xdr:to>
    <xdr:cxnSp macro="">
      <xdr:nvCxnSpPr>
        <xdr:cNvPr id="727" name="直線コネクタ 726">
          <a:extLst>
            <a:ext uri="{FF2B5EF4-FFF2-40B4-BE49-F238E27FC236}">
              <a16:creationId xmlns:a16="http://schemas.microsoft.com/office/drawing/2014/main" id="{61295C89-A5F3-4C2B-BD37-D2BBF0963B6C}"/>
            </a:ext>
          </a:extLst>
        </xdr:cNvPr>
        <xdr:cNvCxnSpPr/>
      </xdr:nvCxnSpPr>
      <xdr:spPr>
        <a:xfrm>
          <a:off x="19443700" y="13453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116603</xdr:rowOff>
    </xdr:from>
    <xdr:ext cx="469744" cy="259045"/>
    <xdr:sp macro="" textlink="">
      <xdr:nvSpPr>
        <xdr:cNvPr id="728" name="【消防施設】&#10;一人当たり面積平均値テキスト">
          <a:extLst>
            <a:ext uri="{FF2B5EF4-FFF2-40B4-BE49-F238E27FC236}">
              <a16:creationId xmlns:a16="http://schemas.microsoft.com/office/drawing/2014/main" id="{5DEC54FA-4BF5-4B31-85AB-AD74152FB8F7}"/>
            </a:ext>
          </a:extLst>
        </xdr:cNvPr>
        <xdr:cNvSpPr txBox="1"/>
      </xdr:nvSpPr>
      <xdr:spPr>
        <a:xfrm>
          <a:off x="19547840" y="13863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138176</xdr:rowOff>
    </xdr:from>
    <xdr:to>
      <xdr:col>116</xdr:col>
      <xdr:colOff>114300</xdr:colOff>
      <xdr:row>83</xdr:row>
      <xdr:rowOff>68326</xdr:rowOff>
    </xdr:to>
    <xdr:sp macro="" textlink="">
      <xdr:nvSpPr>
        <xdr:cNvPr id="729" name="フローチャート: 判断 728">
          <a:extLst>
            <a:ext uri="{FF2B5EF4-FFF2-40B4-BE49-F238E27FC236}">
              <a16:creationId xmlns:a16="http://schemas.microsoft.com/office/drawing/2014/main" id="{061C1D94-F4F6-4E89-88BF-B4225966056E}"/>
            </a:ext>
          </a:extLst>
        </xdr:cNvPr>
        <xdr:cNvSpPr/>
      </xdr:nvSpPr>
      <xdr:spPr>
        <a:xfrm>
          <a:off x="19458940" y="13884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147320</xdr:rowOff>
    </xdr:from>
    <xdr:to>
      <xdr:col>112</xdr:col>
      <xdr:colOff>38100</xdr:colOff>
      <xdr:row>83</xdr:row>
      <xdr:rowOff>77470</xdr:rowOff>
    </xdr:to>
    <xdr:sp macro="" textlink="">
      <xdr:nvSpPr>
        <xdr:cNvPr id="730" name="フローチャート: 判断 729">
          <a:extLst>
            <a:ext uri="{FF2B5EF4-FFF2-40B4-BE49-F238E27FC236}">
              <a16:creationId xmlns:a16="http://schemas.microsoft.com/office/drawing/2014/main" id="{24EBE419-07EF-4827-9860-6C4D0E3AF7E9}"/>
            </a:ext>
          </a:extLst>
        </xdr:cNvPr>
        <xdr:cNvSpPr/>
      </xdr:nvSpPr>
      <xdr:spPr>
        <a:xfrm>
          <a:off x="18735040" y="13893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138176</xdr:rowOff>
    </xdr:from>
    <xdr:to>
      <xdr:col>107</xdr:col>
      <xdr:colOff>101600</xdr:colOff>
      <xdr:row>83</xdr:row>
      <xdr:rowOff>68326</xdr:rowOff>
    </xdr:to>
    <xdr:sp macro="" textlink="">
      <xdr:nvSpPr>
        <xdr:cNvPr id="731" name="フローチャート: 判断 730">
          <a:extLst>
            <a:ext uri="{FF2B5EF4-FFF2-40B4-BE49-F238E27FC236}">
              <a16:creationId xmlns:a16="http://schemas.microsoft.com/office/drawing/2014/main" id="{A082BA23-2EE3-44C8-9FAE-76CAB8177AA6}"/>
            </a:ext>
          </a:extLst>
        </xdr:cNvPr>
        <xdr:cNvSpPr/>
      </xdr:nvSpPr>
      <xdr:spPr>
        <a:xfrm>
          <a:off x="17937480" y="138846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732" name="フローチャート: 判断 731">
          <a:extLst>
            <a:ext uri="{FF2B5EF4-FFF2-40B4-BE49-F238E27FC236}">
              <a16:creationId xmlns:a16="http://schemas.microsoft.com/office/drawing/2014/main" id="{33D43868-49D6-4CAF-9F38-EC4388B043A4}"/>
            </a:ext>
          </a:extLst>
        </xdr:cNvPr>
        <xdr:cNvSpPr/>
      </xdr:nvSpPr>
      <xdr:spPr>
        <a:xfrm>
          <a:off x="1716278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26163</xdr:rowOff>
    </xdr:from>
    <xdr:to>
      <xdr:col>98</xdr:col>
      <xdr:colOff>38100</xdr:colOff>
      <xdr:row>83</xdr:row>
      <xdr:rowOff>127763</xdr:rowOff>
    </xdr:to>
    <xdr:sp macro="" textlink="">
      <xdr:nvSpPr>
        <xdr:cNvPr id="733" name="フローチャート: 判断 732">
          <a:extLst>
            <a:ext uri="{FF2B5EF4-FFF2-40B4-BE49-F238E27FC236}">
              <a16:creationId xmlns:a16="http://schemas.microsoft.com/office/drawing/2014/main" id="{F88992EE-9903-46CC-B667-00166A8868CA}"/>
            </a:ext>
          </a:extLst>
        </xdr:cNvPr>
        <xdr:cNvSpPr/>
      </xdr:nvSpPr>
      <xdr:spPr>
        <a:xfrm>
          <a:off x="16388080" y="13940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6642BDA8-4023-47B3-BF72-D7BEABD80D0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AC65B8DA-4002-4FC7-8EDC-0365392F2B6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1CFA857E-79DA-41C8-A2DA-ADC686C80E2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D29A5E87-D37A-4BCA-98F2-63DF8C4188D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090D1384-71E8-4CA0-B89C-7ECB735E6A0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12446</xdr:rowOff>
    </xdr:from>
    <xdr:to>
      <xdr:col>107</xdr:col>
      <xdr:colOff>101600</xdr:colOff>
      <xdr:row>79</xdr:row>
      <xdr:rowOff>114046</xdr:rowOff>
    </xdr:to>
    <xdr:sp macro="" textlink="">
      <xdr:nvSpPr>
        <xdr:cNvPr id="739" name="楕円 738">
          <a:extLst>
            <a:ext uri="{FF2B5EF4-FFF2-40B4-BE49-F238E27FC236}">
              <a16:creationId xmlns:a16="http://schemas.microsoft.com/office/drawing/2014/main" id="{241D752A-8B7C-4E0E-8672-99B6454BB19A}"/>
            </a:ext>
          </a:extLst>
        </xdr:cNvPr>
        <xdr:cNvSpPr/>
      </xdr:nvSpPr>
      <xdr:spPr>
        <a:xfrm>
          <a:off x="17937480" y="132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79</xdr:row>
      <xdr:rowOff>90170</xdr:rowOff>
    </xdr:from>
    <xdr:to>
      <xdr:col>102</xdr:col>
      <xdr:colOff>165100</xdr:colOff>
      <xdr:row>80</xdr:row>
      <xdr:rowOff>20320</xdr:rowOff>
    </xdr:to>
    <xdr:sp macro="" textlink="">
      <xdr:nvSpPr>
        <xdr:cNvPr id="740" name="楕円 739">
          <a:extLst>
            <a:ext uri="{FF2B5EF4-FFF2-40B4-BE49-F238E27FC236}">
              <a16:creationId xmlns:a16="http://schemas.microsoft.com/office/drawing/2014/main" id="{837C0B5B-F846-4081-8C2F-509ECDA05AC8}"/>
            </a:ext>
          </a:extLst>
        </xdr:cNvPr>
        <xdr:cNvSpPr/>
      </xdr:nvSpPr>
      <xdr:spPr>
        <a:xfrm>
          <a:off x="17162780" y="1333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63246</xdr:rowOff>
    </xdr:from>
    <xdr:to>
      <xdr:col>107</xdr:col>
      <xdr:colOff>50800</xdr:colOff>
      <xdr:row>79</xdr:row>
      <xdr:rowOff>140970</xdr:rowOff>
    </xdr:to>
    <xdr:cxnSp macro="">
      <xdr:nvCxnSpPr>
        <xdr:cNvPr id="741" name="直線コネクタ 740">
          <a:extLst>
            <a:ext uri="{FF2B5EF4-FFF2-40B4-BE49-F238E27FC236}">
              <a16:creationId xmlns:a16="http://schemas.microsoft.com/office/drawing/2014/main" id="{5D98266D-4A66-4F8E-AC12-AA7DB0BE808A}"/>
            </a:ext>
          </a:extLst>
        </xdr:cNvPr>
        <xdr:cNvCxnSpPr/>
      </xdr:nvCxnSpPr>
      <xdr:spPr>
        <a:xfrm flipV="1">
          <a:off x="17213580" y="13306806"/>
          <a:ext cx="7747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99313</xdr:rowOff>
    </xdr:from>
    <xdr:to>
      <xdr:col>98</xdr:col>
      <xdr:colOff>38100</xdr:colOff>
      <xdr:row>80</xdr:row>
      <xdr:rowOff>29463</xdr:rowOff>
    </xdr:to>
    <xdr:sp macro="" textlink="">
      <xdr:nvSpPr>
        <xdr:cNvPr id="742" name="楕円 741">
          <a:extLst>
            <a:ext uri="{FF2B5EF4-FFF2-40B4-BE49-F238E27FC236}">
              <a16:creationId xmlns:a16="http://schemas.microsoft.com/office/drawing/2014/main" id="{2B6163F7-7897-4B28-9489-69525989839E}"/>
            </a:ext>
          </a:extLst>
        </xdr:cNvPr>
        <xdr:cNvSpPr/>
      </xdr:nvSpPr>
      <xdr:spPr>
        <a:xfrm>
          <a:off x="16388080" y="133428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140970</xdr:rowOff>
    </xdr:from>
    <xdr:to>
      <xdr:col>102</xdr:col>
      <xdr:colOff>114300</xdr:colOff>
      <xdr:row>79</xdr:row>
      <xdr:rowOff>150113</xdr:rowOff>
    </xdr:to>
    <xdr:cxnSp macro="">
      <xdr:nvCxnSpPr>
        <xdr:cNvPr id="743" name="直線コネクタ 742">
          <a:extLst>
            <a:ext uri="{FF2B5EF4-FFF2-40B4-BE49-F238E27FC236}">
              <a16:creationId xmlns:a16="http://schemas.microsoft.com/office/drawing/2014/main" id="{74F0D9D2-196A-4EA6-A1AC-26A766BE55A7}"/>
            </a:ext>
          </a:extLst>
        </xdr:cNvPr>
        <xdr:cNvCxnSpPr/>
      </xdr:nvCxnSpPr>
      <xdr:spPr>
        <a:xfrm flipV="1">
          <a:off x="16431260" y="13384530"/>
          <a:ext cx="78232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93997</xdr:rowOff>
    </xdr:from>
    <xdr:ext cx="469744" cy="259045"/>
    <xdr:sp macro="" textlink="">
      <xdr:nvSpPr>
        <xdr:cNvPr id="744" name="n_1aveValue【消防施設】&#10;一人当たり面積">
          <a:extLst>
            <a:ext uri="{FF2B5EF4-FFF2-40B4-BE49-F238E27FC236}">
              <a16:creationId xmlns:a16="http://schemas.microsoft.com/office/drawing/2014/main" id="{2139B335-B0E5-4F00-9989-1B5B39DF2AAD}"/>
            </a:ext>
          </a:extLst>
        </xdr:cNvPr>
        <xdr:cNvSpPr txBox="1"/>
      </xdr:nvSpPr>
      <xdr:spPr>
        <a:xfrm>
          <a:off x="18561127" y="136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59453</xdr:rowOff>
    </xdr:from>
    <xdr:ext cx="469744" cy="259045"/>
    <xdr:sp macro="" textlink="">
      <xdr:nvSpPr>
        <xdr:cNvPr id="745" name="n_2aveValue【消防施設】&#10;一人当たり面積">
          <a:extLst>
            <a:ext uri="{FF2B5EF4-FFF2-40B4-BE49-F238E27FC236}">
              <a16:creationId xmlns:a16="http://schemas.microsoft.com/office/drawing/2014/main" id="{B1EAB837-DB01-42F0-90DB-B1C986B83D94}"/>
            </a:ext>
          </a:extLst>
        </xdr:cNvPr>
        <xdr:cNvSpPr txBox="1"/>
      </xdr:nvSpPr>
      <xdr:spPr>
        <a:xfrm>
          <a:off x="17776267" y="1397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114316</xdr:rowOff>
    </xdr:from>
    <xdr:ext cx="469744" cy="259045"/>
    <xdr:sp macro="" textlink="">
      <xdr:nvSpPr>
        <xdr:cNvPr id="746" name="n_3aveValue【消防施設】&#10;一人当たり面積">
          <a:extLst>
            <a:ext uri="{FF2B5EF4-FFF2-40B4-BE49-F238E27FC236}">
              <a16:creationId xmlns:a16="http://schemas.microsoft.com/office/drawing/2014/main" id="{ABBFE11F-DFDB-4660-9E7C-51FC679F177B}"/>
            </a:ext>
          </a:extLst>
        </xdr:cNvPr>
        <xdr:cNvSpPr txBox="1"/>
      </xdr:nvSpPr>
      <xdr:spPr>
        <a:xfrm>
          <a:off x="17001567" y="1402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118890</xdr:rowOff>
    </xdr:from>
    <xdr:ext cx="469744" cy="259045"/>
    <xdr:sp macro="" textlink="">
      <xdr:nvSpPr>
        <xdr:cNvPr id="747" name="n_4aveValue【消防施設】&#10;一人当たり面積">
          <a:extLst>
            <a:ext uri="{FF2B5EF4-FFF2-40B4-BE49-F238E27FC236}">
              <a16:creationId xmlns:a16="http://schemas.microsoft.com/office/drawing/2014/main" id="{C96B757C-6E26-4A2D-AA8D-4B49191CED01}"/>
            </a:ext>
          </a:extLst>
        </xdr:cNvPr>
        <xdr:cNvSpPr txBox="1"/>
      </xdr:nvSpPr>
      <xdr:spPr>
        <a:xfrm>
          <a:off x="16226867" y="140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130573</xdr:rowOff>
    </xdr:from>
    <xdr:ext cx="469744" cy="259045"/>
    <xdr:sp macro="" textlink="">
      <xdr:nvSpPr>
        <xdr:cNvPr id="748" name="n_2mainValue【消防施設】&#10;一人当たり面積">
          <a:extLst>
            <a:ext uri="{FF2B5EF4-FFF2-40B4-BE49-F238E27FC236}">
              <a16:creationId xmlns:a16="http://schemas.microsoft.com/office/drawing/2014/main" id="{3F569E7D-8D30-4767-865C-14F5054E8CB9}"/>
            </a:ext>
          </a:extLst>
        </xdr:cNvPr>
        <xdr:cNvSpPr txBox="1"/>
      </xdr:nvSpPr>
      <xdr:spPr>
        <a:xfrm>
          <a:off x="17776267"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36847</xdr:rowOff>
    </xdr:from>
    <xdr:ext cx="469744" cy="259045"/>
    <xdr:sp macro="" textlink="">
      <xdr:nvSpPr>
        <xdr:cNvPr id="749" name="n_3mainValue【消防施設】&#10;一人当たり面積">
          <a:extLst>
            <a:ext uri="{FF2B5EF4-FFF2-40B4-BE49-F238E27FC236}">
              <a16:creationId xmlns:a16="http://schemas.microsoft.com/office/drawing/2014/main" id="{8C7AF338-4C9B-4EE6-B24E-E6CE3F3F2052}"/>
            </a:ext>
          </a:extLst>
        </xdr:cNvPr>
        <xdr:cNvSpPr txBox="1"/>
      </xdr:nvSpPr>
      <xdr:spPr>
        <a:xfrm>
          <a:off x="17001567" y="1311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45990</xdr:rowOff>
    </xdr:from>
    <xdr:ext cx="469744" cy="259045"/>
    <xdr:sp macro="" textlink="">
      <xdr:nvSpPr>
        <xdr:cNvPr id="750" name="n_4mainValue【消防施設】&#10;一人当たり面積">
          <a:extLst>
            <a:ext uri="{FF2B5EF4-FFF2-40B4-BE49-F238E27FC236}">
              <a16:creationId xmlns:a16="http://schemas.microsoft.com/office/drawing/2014/main" id="{8FF10AC8-F043-445E-A10B-9A20AB6A02D3}"/>
            </a:ext>
          </a:extLst>
        </xdr:cNvPr>
        <xdr:cNvSpPr txBox="1"/>
      </xdr:nvSpPr>
      <xdr:spPr>
        <a:xfrm>
          <a:off x="16226867" y="1312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1" name="正方形/長方形 750">
          <a:extLst>
            <a:ext uri="{FF2B5EF4-FFF2-40B4-BE49-F238E27FC236}">
              <a16:creationId xmlns:a16="http://schemas.microsoft.com/office/drawing/2014/main" id="{8321B105-3D59-40D8-8EF6-E5A988AFE24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2" name="正方形/長方形 751">
          <a:extLst>
            <a:ext uri="{FF2B5EF4-FFF2-40B4-BE49-F238E27FC236}">
              <a16:creationId xmlns:a16="http://schemas.microsoft.com/office/drawing/2014/main" id="{1BD18801-3221-496D-BB84-699752E5CFA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3" name="正方形/長方形 752">
          <a:extLst>
            <a:ext uri="{FF2B5EF4-FFF2-40B4-BE49-F238E27FC236}">
              <a16:creationId xmlns:a16="http://schemas.microsoft.com/office/drawing/2014/main" id="{5FB1D7F2-8B94-4EE3-BAA9-1CDF097F3CE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4" name="正方形/長方形 753">
          <a:extLst>
            <a:ext uri="{FF2B5EF4-FFF2-40B4-BE49-F238E27FC236}">
              <a16:creationId xmlns:a16="http://schemas.microsoft.com/office/drawing/2014/main" id="{D974D406-8673-4946-B626-37EE45E84BF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5" name="正方形/長方形 754">
          <a:extLst>
            <a:ext uri="{FF2B5EF4-FFF2-40B4-BE49-F238E27FC236}">
              <a16:creationId xmlns:a16="http://schemas.microsoft.com/office/drawing/2014/main" id="{502C7EA7-1527-4FB8-976E-D155D1B76D7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6" name="正方形/長方形 755">
          <a:extLst>
            <a:ext uri="{FF2B5EF4-FFF2-40B4-BE49-F238E27FC236}">
              <a16:creationId xmlns:a16="http://schemas.microsoft.com/office/drawing/2014/main" id="{0CC6BF06-8043-4B46-A280-CE15B980491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7" name="正方形/長方形 756">
          <a:extLst>
            <a:ext uri="{FF2B5EF4-FFF2-40B4-BE49-F238E27FC236}">
              <a16:creationId xmlns:a16="http://schemas.microsoft.com/office/drawing/2014/main" id="{20D77894-F76D-440D-ABE9-F1954DCC5AF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正方形/長方形 757">
          <a:extLst>
            <a:ext uri="{FF2B5EF4-FFF2-40B4-BE49-F238E27FC236}">
              <a16:creationId xmlns:a16="http://schemas.microsoft.com/office/drawing/2014/main" id="{6FFE322B-3D24-47A6-B3DA-AADAC3D08AC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9" name="テキスト ボックス 758">
          <a:extLst>
            <a:ext uri="{FF2B5EF4-FFF2-40B4-BE49-F238E27FC236}">
              <a16:creationId xmlns:a16="http://schemas.microsoft.com/office/drawing/2014/main" id="{3F4641F3-345F-412C-AA13-9B73FFFBB95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0" name="直線コネクタ 759">
          <a:extLst>
            <a:ext uri="{FF2B5EF4-FFF2-40B4-BE49-F238E27FC236}">
              <a16:creationId xmlns:a16="http://schemas.microsoft.com/office/drawing/2014/main" id="{F5D955A0-DD00-4CC4-87BA-730832425C0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1" name="テキスト ボックス 760">
          <a:extLst>
            <a:ext uri="{FF2B5EF4-FFF2-40B4-BE49-F238E27FC236}">
              <a16:creationId xmlns:a16="http://schemas.microsoft.com/office/drawing/2014/main" id="{53B4F199-9403-4722-8500-D8BB473EE3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2" name="直線コネクタ 761">
          <a:extLst>
            <a:ext uri="{FF2B5EF4-FFF2-40B4-BE49-F238E27FC236}">
              <a16:creationId xmlns:a16="http://schemas.microsoft.com/office/drawing/2014/main" id="{3FCC0407-105E-48F0-99D6-A8EBD9708E4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3" name="テキスト ボックス 762">
          <a:extLst>
            <a:ext uri="{FF2B5EF4-FFF2-40B4-BE49-F238E27FC236}">
              <a16:creationId xmlns:a16="http://schemas.microsoft.com/office/drawing/2014/main" id="{ACBC0AD4-E0A9-49FB-A10F-B796E2F6F79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4" name="直線コネクタ 763">
          <a:extLst>
            <a:ext uri="{FF2B5EF4-FFF2-40B4-BE49-F238E27FC236}">
              <a16:creationId xmlns:a16="http://schemas.microsoft.com/office/drawing/2014/main" id="{EDAA96C6-DA61-4A4B-87F5-5CED930B4023}"/>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5" name="テキスト ボックス 764">
          <a:extLst>
            <a:ext uri="{FF2B5EF4-FFF2-40B4-BE49-F238E27FC236}">
              <a16:creationId xmlns:a16="http://schemas.microsoft.com/office/drawing/2014/main" id="{F2F90067-A2D4-4959-8345-AF411C93927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6" name="直線コネクタ 765">
          <a:extLst>
            <a:ext uri="{FF2B5EF4-FFF2-40B4-BE49-F238E27FC236}">
              <a16:creationId xmlns:a16="http://schemas.microsoft.com/office/drawing/2014/main" id="{B8A06638-16E1-49D7-A573-3A8E5F53B1D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7" name="テキスト ボックス 766">
          <a:extLst>
            <a:ext uri="{FF2B5EF4-FFF2-40B4-BE49-F238E27FC236}">
              <a16:creationId xmlns:a16="http://schemas.microsoft.com/office/drawing/2014/main" id="{8F85FB73-99C8-4EC4-A418-D96FFA1E3E95}"/>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8" name="直線コネクタ 767">
          <a:extLst>
            <a:ext uri="{FF2B5EF4-FFF2-40B4-BE49-F238E27FC236}">
              <a16:creationId xmlns:a16="http://schemas.microsoft.com/office/drawing/2014/main" id="{8DEF23B0-5B30-403F-9F74-B7F5B88042E6}"/>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9" name="テキスト ボックス 768">
          <a:extLst>
            <a:ext uri="{FF2B5EF4-FFF2-40B4-BE49-F238E27FC236}">
              <a16:creationId xmlns:a16="http://schemas.microsoft.com/office/drawing/2014/main" id="{B323E0D8-41B6-4749-B33B-011D6F7EB83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0" name="直線コネクタ 769">
          <a:extLst>
            <a:ext uri="{FF2B5EF4-FFF2-40B4-BE49-F238E27FC236}">
              <a16:creationId xmlns:a16="http://schemas.microsoft.com/office/drawing/2014/main" id="{C4FC399C-51F3-4D12-94DE-43F0F3414CD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1" name="テキスト ボックス 770">
          <a:extLst>
            <a:ext uri="{FF2B5EF4-FFF2-40B4-BE49-F238E27FC236}">
              <a16:creationId xmlns:a16="http://schemas.microsoft.com/office/drawing/2014/main" id="{E36DE123-F293-47CD-B43D-B58D1906F53E}"/>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2" name="直線コネクタ 771">
          <a:extLst>
            <a:ext uri="{FF2B5EF4-FFF2-40B4-BE49-F238E27FC236}">
              <a16:creationId xmlns:a16="http://schemas.microsoft.com/office/drawing/2014/main" id="{383818D8-AE18-473E-AFDE-7C3C1BF37E3B}"/>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3" name="テキスト ボックス 772">
          <a:extLst>
            <a:ext uri="{FF2B5EF4-FFF2-40B4-BE49-F238E27FC236}">
              <a16:creationId xmlns:a16="http://schemas.microsoft.com/office/drawing/2014/main" id="{6709813B-C432-4DFE-9426-9443C1F51D7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4" name="直線コネクタ 773">
          <a:extLst>
            <a:ext uri="{FF2B5EF4-FFF2-40B4-BE49-F238E27FC236}">
              <a16:creationId xmlns:a16="http://schemas.microsoft.com/office/drawing/2014/main" id="{4BC062A2-F69C-4DFC-A47D-85C591D5227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5" name="【庁舎】&#10;有形固定資産減価償却率グラフ枠">
          <a:extLst>
            <a:ext uri="{FF2B5EF4-FFF2-40B4-BE49-F238E27FC236}">
              <a16:creationId xmlns:a16="http://schemas.microsoft.com/office/drawing/2014/main" id="{A273408C-FC64-4E3F-A642-EA18334C565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17418</xdr:rowOff>
    </xdr:to>
    <xdr:cxnSp macro="">
      <xdr:nvCxnSpPr>
        <xdr:cNvPr id="776" name="直線コネクタ 775">
          <a:extLst>
            <a:ext uri="{FF2B5EF4-FFF2-40B4-BE49-F238E27FC236}">
              <a16:creationId xmlns:a16="http://schemas.microsoft.com/office/drawing/2014/main" id="{B73E095C-1987-4E2B-9747-2FCBF761E563}"/>
            </a:ext>
          </a:extLst>
        </xdr:cNvPr>
        <xdr:cNvCxnSpPr/>
      </xdr:nvCxnSpPr>
      <xdr:spPr>
        <a:xfrm flipV="1">
          <a:off x="14375764" y="16933273"/>
          <a:ext cx="0" cy="1189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21245</xdr:rowOff>
    </xdr:from>
    <xdr:ext cx="405111" cy="259045"/>
    <xdr:sp macro="" textlink="">
      <xdr:nvSpPr>
        <xdr:cNvPr id="777" name="【庁舎】&#10;有形固定資産減価償却率最小値テキスト">
          <a:extLst>
            <a:ext uri="{FF2B5EF4-FFF2-40B4-BE49-F238E27FC236}">
              <a16:creationId xmlns:a16="http://schemas.microsoft.com/office/drawing/2014/main" id="{3745BC28-2342-4B08-B967-A857EF152597}"/>
            </a:ext>
          </a:extLst>
        </xdr:cNvPr>
        <xdr:cNvSpPr txBox="1"/>
      </xdr:nvSpPr>
      <xdr:spPr>
        <a:xfrm>
          <a:off x="14414500" y="1812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17418</xdr:rowOff>
    </xdr:from>
    <xdr:to>
      <xdr:col>86</xdr:col>
      <xdr:colOff>25400</xdr:colOff>
      <xdr:row>108</xdr:row>
      <xdr:rowOff>17418</xdr:rowOff>
    </xdr:to>
    <xdr:cxnSp macro="">
      <xdr:nvCxnSpPr>
        <xdr:cNvPr id="778" name="直線コネクタ 777">
          <a:extLst>
            <a:ext uri="{FF2B5EF4-FFF2-40B4-BE49-F238E27FC236}">
              <a16:creationId xmlns:a16="http://schemas.microsoft.com/office/drawing/2014/main" id="{D571AB68-AED6-4A4D-8141-D92816A86E6F}"/>
            </a:ext>
          </a:extLst>
        </xdr:cNvPr>
        <xdr:cNvCxnSpPr/>
      </xdr:nvCxnSpPr>
      <xdr:spPr>
        <a:xfrm>
          <a:off x="14287500" y="18122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779" name="【庁舎】&#10;有形固定資産減価償却率最大値テキスト">
          <a:extLst>
            <a:ext uri="{FF2B5EF4-FFF2-40B4-BE49-F238E27FC236}">
              <a16:creationId xmlns:a16="http://schemas.microsoft.com/office/drawing/2014/main" id="{0FD92909-7B40-4EFE-9643-E4425962D28E}"/>
            </a:ext>
          </a:extLst>
        </xdr:cNvPr>
        <xdr:cNvSpPr txBox="1"/>
      </xdr:nvSpPr>
      <xdr:spPr>
        <a:xfrm>
          <a:off x="14414500" y="1671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780" name="直線コネクタ 779">
          <a:extLst>
            <a:ext uri="{FF2B5EF4-FFF2-40B4-BE49-F238E27FC236}">
              <a16:creationId xmlns:a16="http://schemas.microsoft.com/office/drawing/2014/main" id="{AC2D4A8F-5D71-486D-A112-7C57F96FC11F}"/>
            </a:ext>
          </a:extLst>
        </xdr:cNvPr>
        <xdr:cNvCxnSpPr/>
      </xdr:nvCxnSpPr>
      <xdr:spPr>
        <a:xfrm>
          <a:off x="14287500" y="16933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81" name="【庁舎】&#10;有形固定資産減価償却率平均値テキスト">
          <a:extLst>
            <a:ext uri="{FF2B5EF4-FFF2-40B4-BE49-F238E27FC236}">
              <a16:creationId xmlns:a16="http://schemas.microsoft.com/office/drawing/2014/main" id="{78660AA1-28DF-418D-B097-36072E38D0DA}"/>
            </a:ext>
          </a:extLst>
        </xdr:cNvPr>
        <xdr:cNvSpPr txBox="1"/>
      </xdr:nvSpPr>
      <xdr:spPr>
        <a:xfrm>
          <a:off x="14414500" y="17339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82" name="フローチャート: 判断 781">
          <a:extLst>
            <a:ext uri="{FF2B5EF4-FFF2-40B4-BE49-F238E27FC236}">
              <a16:creationId xmlns:a16="http://schemas.microsoft.com/office/drawing/2014/main" id="{F349532B-D610-4E19-B45B-9AC75811EE64}"/>
            </a:ext>
          </a:extLst>
        </xdr:cNvPr>
        <xdr:cNvSpPr/>
      </xdr:nvSpPr>
      <xdr:spPr>
        <a:xfrm>
          <a:off x="14325600" y="173609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83" name="フローチャート: 判断 782">
          <a:extLst>
            <a:ext uri="{FF2B5EF4-FFF2-40B4-BE49-F238E27FC236}">
              <a16:creationId xmlns:a16="http://schemas.microsoft.com/office/drawing/2014/main" id="{14632651-2463-4729-AED5-5826EC9B84B8}"/>
            </a:ext>
          </a:extLst>
        </xdr:cNvPr>
        <xdr:cNvSpPr/>
      </xdr:nvSpPr>
      <xdr:spPr>
        <a:xfrm>
          <a:off x="13578840" y="17388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784" name="フローチャート: 判断 783">
          <a:extLst>
            <a:ext uri="{FF2B5EF4-FFF2-40B4-BE49-F238E27FC236}">
              <a16:creationId xmlns:a16="http://schemas.microsoft.com/office/drawing/2014/main" id="{FAE14AFD-25F1-4B74-B85E-0DFDABFA15CB}"/>
            </a:ext>
          </a:extLst>
        </xdr:cNvPr>
        <xdr:cNvSpPr/>
      </xdr:nvSpPr>
      <xdr:spPr>
        <a:xfrm>
          <a:off x="12804140" y="173560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85" name="フローチャート: 判断 784">
          <a:extLst>
            <a:ext uri="{FF2B5EF4-FFF2-40B4-BE49-F238E27FC236}">
              <a16:creationId xmlns:a16="http://schemas.microsoft.com/office/drawing/2014/main" id="{0680EADB-5608-49B6-B4DF-CA4920A4A582}"/>
            </a:ext>
          </a:extLst>
        </xdr:cNvPr>
        <xdr:cNvSpPr/>
      </xdr:nvSpPr>
      <xdr:spPr>
        <a:xfrm>
          <a:off x="12029440" y="17409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786" name="フローチャート: 判断 785">
          <a:extLst>
            <a:ext uri="{FF2B5EF4-FFF2-40B4-BE49-F238E27FC236}">
              <a16:creationId xmlns:a16="http://schemas.microsoft.com/office/drawing/2014/main" id="{65925F8B-83A6-4D86-A27C-69254265A048}"/>
            </a:ext>
          </a:extLst>
        </xdr:cNvPr>
        <xdr:cNvSpPr/>
      </xdr:nvSpPr>
      <xdr:spPr>
        <a:xfrm>
          <a:off x="11231880" y="17390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14D11B00-0F37-4140-A449-F1D248F5B2E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7386755B-0BA5-4308-AD3F-BA1AEB24A68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5B0AAA8E-69C4-4E86-84CF-731E5F1CD99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64437C2C-2AE0-417E-B9EB-67597BDAF15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8947665A-5FEB-4102-A842-B3BA55B0D6D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93980</xdr:rowOff>
    </xdr:from>
    <xdr:to>
      <xdr:col>76</xdr:col>
      <xdr:colOff>165100</xdr:colOff>
      <xdr:row>104</xdr:row>
      <xdr:rowOff>24130</xdr:rowOff>
    </xdr:to>
    <xdr:sp macro="" textlink="">
      <xdr:nvSpPr>
        <xdr:cNvPr id="792" name="楕円 791">
          <a:extLst>
            <a:ext uri="{FF2B5EF4-FFF2-40B4-BE49-F238E27FC236}">
              <a16:creationId xmlns:a16="http://schemas.microsoft.com/office/drawing/2014/main" id="{6AE2559E-20C2-41F2-AB00-A893F889F765}"/>
            </a:ext>
          </a:extLst>
        </xdr:cNvPr>
        <xdr:cNvSpPr/>
      </xdr:nvSpPr>
      <xdr:spPr>
        <a:xfrm>
          <a:off x="12804140" y="1736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74386</xdr:rowOff>
    </xdr:from>
    <xdr:to>
      <xdr:col>72</xdr:col>
      <xdr:colOff>38100</xdr:colOff>
      <xdr:row>104</xdr:row>
      <xdr:rowOff>4536</xdr:rowOff>
    </xdr:to>
    <xdr:sp macro="" textlink="">
      <xdr:nvSpPr>
        <xdr:cNvPr id="793" name="楕円 792">
          <a:extLst>
            <a:ext uri="{FF2B5EF4-FFF2-40B4-BE49-F238E27FC236}">
              <a16:creationId xmlns:a16="http://schemas.microsoft.com/office/drawing/2014/main" id="{1AAF0D24-3F58-47F6-8E57-4412B6A24429}"/>
            </a:ext>
          </a:extLst>
        </xdr:cNvPr>
        <xdr:cNvSpPr/>
      </xdr:nvSpPr>
      <xdr:spPr>
        <a:xfrm>
          <a:off x="12029440" y="17341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125186</xdr:rowOff>
    </xdr:from>
    <xdr:to>
      <xdr:col>76</xdr:col>
      <xdr:colOff>114300</xdr:colOff>
      <xdr:row>103</xdr:row>
      <xdr:rowOff>144780</xdr:rowOff>
    </xdr:to>
    <xdr:cxnSp macro="">
      <xdr:nvCxnSpPr>
        <xdr:cNvPr id="794" name="直線コネクタ 793">
          <a:extLst>
            <a:ext uri="{FF2B5EF4-FFF2-40B4-BE49-F238E27FC236}">
              <a16:creationId xmlns:a16="http://schemas.microsoft.com/office/drawing/2014/main" id="{677FC899-9106-409C-8B13-B6DA57FCD516}"/>
            </a:ext>
          </a:extLst>
        </xdr:cNvPr>
        <xdr:cNvCxnSpPr/>
      </xdr:nvCxnSpPr>
      <xdr:spPr>
        <a:xfrm>
          <a:off x="12072620" y="17392106"/>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156029</xdr:rowOff>
    </xdr:from>
    <xdr:to>
      <xdr:col>67</xdr:col>
      <xdr:colOff>101600</xdr:colOff>
      <xdr:row>103</xdr:row>
      <xdr:rowOff>86179</xdr:rowOff>
    </xdr:to>
    <xdr:sp macro="" textlink="">
      <xdr:nvSpPr>
        <xdr:cNvPr id="795" name="楕円 794">
          <a:extLst>
            <a:ext uri="{FF2B5EF4-FFF2-40B4-BE49-F238E27FC236}">
              <a16:creationId xmlns:a16="http://schemas.microsoft.com/office/drawing/2014/main" id="{8F713E89-62AC-45D1-B599-E4FDA783EB26}"/>
            </a:ext>
          </a:extLst>
        </xdr:cNvPr>
        <xdr:cNvSpPr/>
      </xdr:nvSpPr>
      <xdr:spPr>
        <a:xfrm>
          <a:off x="11231880" y="17255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35379</xdr:rowOff>
    </xdr:from>
    <xdr:to>
      <xdr:col>71</xdr:col>
      <xdr:colOff>177800</xdr:colOff>
      <xdr:row>103</xdr:row>
      <xdr:rowOff>125186</xdr:rowOff>
    </xdr:to>
    <xdr:cxnSp macro="">
      <xdr:nvCxnSpPr>
        <xdr:cNvPr id="796" name="直線コネクタ 795">
          <a:extLst>
            <a:ext uri="{FF2B5EF4-FFF2-40B4-BE49-F238E27FC236}">
              <a16:creationId xmlns:a16="http://schemas.microsoft.com/office/drawing/2014/main" id="{9160A0BF-5C94-45F6-9486-542D4DEE93BE}"/>
            </a:ext>
          </a:extLst>
        </xdr:cNvPr>
        <xdr:cNvCxnSpPr/>
      </xdr:nvCxnSpPr>
      <xdr:spPr>
        <a:xfrm>
          <a:off x="11282680" y="17302299"/>
          <a:ext cx="78994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797" name="n_1aveValue【庁舎】&#10;有形固定資産減価償却率">
          <a:extLst>
            <a:ext uri="{FF2B5EF4-FFF2-40B4-BE49-F238E27FC236}">
              <a16:creationId xmlns:a16="http://schemas.microsoft.com/office/drawing/2014/main" id="{FC009520-0D46-4884-AE08-BF64F4059C7A}"/>
            </a:ext>
          </a:extLst>
        </xdr:cNvPr>
        <xdr:cNvSpPr txBox="1"/>
      </xdr:nvSpPr>
      <xdr:spPr>
        <a:xfrm>
          <a:off x="134372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798" name="n_2aveValue【庁舎】&#10;有形固定資産減価償却率">
          <a:extLst>
            <a:ext uri="{FF2B5EF4-FFF2-40B4-BE49-F238E27FC236}">
              <a16:creationId xmlns:a16="http://schemas.microsoft.com/office/drawing/2014/main" id="{2A1A0C0F-F8CC-47A8-B0F7-584E13F0C813}"/>
            </a:ext>
          </a:extLst>
        </xdr:cNvPr>
        <xdr:cNvSpPr txBox="1"/>
      </xdr:nvSpPr>
      <xdr:spPr>
        <a:xfrm>
          <a:off x="12675244" y="1713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799" name="n_3aveValue【庁舎】&#10;有形固定資産減価償却率">
          <a:extLst>
            <a:ext uri="{FF2B5EF4-FFF2-40B4-BE49-F238E27FC236}">
              <a16:creationId xmlns:a16="http://schemas.microsoft.com/office/drawing/2014/main" id="{E2A1C843-6218-418F-82EB-C2E5877C70AB}"/>
            </a:ext>
          </a:extLst>
        </xdr:cNvPr>
        <xdr:cNvSpPr txBox="1"/>
      </xdr:nvSpPr>
      <xdr:spPr>
        <a:xfrm>
          <a:off x="11900544" y="1749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800" name="n_4aveValue【庁舎】&#10;有形固定資産減価償却率">
          <a:extLst>
            <a:ext uri="{FF2B5EF4-FFF2-40B4-BE49-F238E27FC236}">
              <a16:creationId xmlns:a16="http://schemas.microsoft.com/office/drawing/2014/main" id="{3116A003-5358-44C4-80B3-32E6C6D6470F}"/>
            </a:ext>
          </a:extLst>
        </xdr:cNvPr>
        <xdr:cNvSpPr txBox="1"/>
      </xdr:nvSpPr>
      <xdr:spPr>
        <a:xfrm>
          <a:off x="11102984" y="17479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15257</xdr:rowOff>
    </xdr:from>
    <xdr:ext cx="405111" cy="259045"/>
    <xdr:sp macro="" textlink="">
      <xdr:nvSpPr>
        <xdr:cNvPr id="801" name="n_2mainValue【庁舎】&#10;有形固定資産減価償却率">
          <a:extLst>
            <a:ext uri="{FF2B5EF4-FFF2-40B4-BE49-F238E27FC236}">
              <a16:creationId xmlns:a16="http://schemas.microsoft.com/office/drawing/2014/main" id="{4C0DA845-13E3-4F51-85E1-9346D377E09A}"/>
            </a:ext>
          </a:extLst>
        </xdr:cNvPr>
        <xdr:cNvSpPr txBox="1"/>
      </xdr:nvSpPr>
      <xdr:spPr>
        <a:xfrm>
          <a:off x="12675244" y="1744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802" name="n_3mainValue【庁舎】&#10;有形固定資産減価償却率">
          <a:extLst>
            <a:ext uri="{FF2B5EF4-FFF2-40B4-BE49-F238E27FC236}">
              <a16:creationId xmlns:a16="http://schemas.microsoft.com/office/drawing/2014/main" id="{E6E149D6-8F0C-4092-A5D1-463230CE5CD5}"/>
            </a:ext>
          </a:extLst>
        </xdr:cNvPr>
        <xdr:cNvSpPr txBox="1"/>
      </xdr:nvSpPr>
      <xdr:spPr>
        <a:xfrm>
          <a:off x="1190054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102706</xdr:rowOff>
    </xdr:from>
    <xdr:ext cx="405111" cy="259045"/>
    <xdr:sp macro="" textlink="">
      <xdr:nvSpPr>
        <xdr:cNvPr id="803" name="n_4mainValue【庁舎】&#10;有形固定資産減価償却率">
          <a:extLst>
            <a:ext uri="{FF2B5EF4-FFF2-40B4-BE49-F238E27FC236}">
              <a16:creationId xmlns:a16="http://schemas.microsoft.com/office/drawing/2014/main" id="{D6DE354F-6F69-478E-8414-1490F726FEAA}"/>
            </a:ext>
          </a:extLst>
        </xdr:cNvPr>
        <xdr:cNvSpPr txBox="1"/>
      </xdr:nvSpPr>
      <xdr:spPr>
        <a:xfrm>
          <a:off x="11102984" y="1703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045BDFD3-270F-47A4-9675-8B1E32CABCE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63A83125-2150-4C66-A3BF-7466A47F804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B1EEE9CB-014B-4138-B724-9D762B5B891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C99B7853-90C9-4489-A9A5-D4983630FA6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FB8EACEC-A391-4B14-A79E-9EA14BBAC2D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57533AE8-817A-4045-A342-FE41771451A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293A707F-5EC3-4BB3-9823-15D32BE8337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77D61C28-E7F5-4D4F-81B3-34B8DA93DC5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8281A6E9-A050-4D97-B7BA-CE04AB5E030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C08D268B-845A-48F1-BC7D-86203D14315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9A04F2E9-F56B-4406-961A-D683797DD7B3}"/>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id="{4426898D-0B58-4086-A124-55B11E1881B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CB9558E5-634E-44B9-95AE-79FF2F68FA91}"/>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a:extLst>
            <a:ext uri="{FF2B5EF4-FFF2-40B4-BE49-F238E27FC236}">
              <a16:creationId xmlns:a16="http://schemas.microsoft.com/office/drawing/2014/main" id="{764120CC-00AA-4227-B8A9-1C0E8C2301BE}"/>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C126367A-47A0-450C-BDB7-F1423A157927}"/>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a:extLst>
            <a:ext uri="{FF2B5EF4-FFF2-40B4-BE49-F238E27FC236}">
              <a16:creationId xmlns:a16="http://schemas.microsoft.com/office/drawing/2014/main" id="{D18930AA-E6AB-476C-8B01-DFEAD76EFE4F}"/>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8AB58200-0B6D-4FD6-B22B-1CCA3F92820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a:extLst>
            <a:ext uri="{FF2B5EF4-FFF2-40B4-BE49-F238E27FC236}">
              <a16:creationId xmlns:a16="http://schemas.microsoft.com/office/drawing/2014/main" id="{2FB14E0F-90D0-468C-96B2-B5DBB11E18D1}"/>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BD989559-3044-4AD7-9BAA-DB3CCF13384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a:extLst>
            <a:ext uri="{FF2B5EF4-FFF2-40B4-BE49-F238E27FC236}">
              <a16:creationId xmlns:a16="http://schemas.microsoft.com/office/drawing/2014/main" id="{8303A09B-4A2A-4831-8235-8A1145D375D7}"/>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991FCD90-A272-4EAA-8E71-B5737604887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4FCFA823-2DB0-4A46-8D11-3E82BCFFDD74}"/>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39438936-7719-4D09-8B82-3ECE82E6309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24764</xdr:rowOff>
    </xdr:to>
    <xdr:cxnSp macro="">
      <xdr:nvCxnSpPr>
        <xdr:cNvPr id="827" name="直線コネクタ 826">
          <a:extLst>
            <a:ext uri="{FF2B5EF4-FFF2-40B4-BE49-F238E27FC236}">
              <a16:creationId xmlns:a16="http://schemas.microsoft.com/office/drawing/2014/main" id="{CADB1816-FBE2-44EE-804D-44F9FD7FA6D9}"/>
            </a:ext>
          </a:extLst>
        </xdr:cNvPr>
        <xdr:cNvCxnSpPr/>
      </xdr:nvCxnSpPr>
      <xdr:spPr>
        <a:xfrm flipV="1">
          <a:off x="19509104" y="16935451"/>
          <a:ext cx="0" cy="119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828" name="【庁舎】&#10;一人当たり面積最小値テキスト">
          <a:extLst>
            <a:ext uri="{FF2B5EF4-FFF2-40B4-BE49-F238E27FC236}">
              <a16:creationId xmlns:a16="http://schemas.microsoft.com/office/drawing/2014/main" id="{D6F3E490-B3F3-45C6-99B0-54A568C338B1}"/>
            </a:ext>
          </a:extLst>
        </xdr:cNvPr>
        <xdr:cNvSpPr txBox="1"/>
      </xdr:nvSpPr>
      <xdr:spPr>
        <a:xfrm>
          <a:off x="19547840" y="1813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829" name="直線コネクタ 828">
          <a:extLst>
            <a:ext uri="{FF2B5EF4-FFF2-40B4-BE49-F238E27FC236}">
              <a16:creationId xmlns:a16="http://schemas.microsoft.com/office/drawing/2014/main" id="{46EF5B05-8827-40B5-AD7C-75475870AF5E}"/>
            </a:ext>
          </a:extLst>
        </xdr:cNvPr>
        <xdr:cNvCxnSpPr/>
      </xdr:nvCxnSpPr>
      <xdr:spPr>
        <a:xfrm>
          <a:off x="19443700" y="18129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30" name="【庁舎】&#10;一人当たり面積最大値テキスト">
          <a:extLst>
            <a:ext uri="{FF2B5EF4-FFF2-40B4-BE49-F238E27FC236}">
              <a16:creationId xmlns:a16="http://schemas.microsoft.com/office/drawing/2014/main" id="{E4257C47-FA31-4FDA-A83F-D3C6E7819FCB}"/>
            </a:ext>
          </a:extLst>
        </xdr:cNvPr>
        <xdr:cNvSpPr txBox="1"/>
      </xdr:nvSpPr>
      <xdr:spPr>
        <a:xfrm>
          <a:off x="19547840" y="1671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31" name="直線コネクタ 830">
          <a:extLst>
            <a:ext uri="{FF2B5EF4-FFF2-40B4-BE49-F238E27FC236}">
              <a16:creationId xmlns:a16="http://schemas.microsoft.com/office/drawing/2014/main" id="{65FF372E-962B-4ACB-8FF0-4815E63A1CDC}"/>
            </a:ext>
          </a:extLst>
        </xdr:cNvPr>
        <xdr:cNvCxnSpPr/>
      </xdr:nvCxnSpPr>
      <xdr:spPr>
        <a:xfrm>
          <a:off x="19443700" y="16935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118127</xdr:rowOff>
    </xdr:from>
    <xdr:ext cx="469744" cy="259045"/>
    <xdr:sp macro="" textlink="">
      <xdr:nvSpPr>
        <xdr:cNvPr id="832" name="【庁舎】&#10;一人当たり面積平均値テキスト">
          <a:extLst>
            <a:ext uri="{FF2B5EF4-FFF2-40B4-BE49-F238E27FC236}">
              <a16:creationId xmlns:a16="http://schemas.microsoft.com/office/drawing/2014/main" id="{7611FC9B-5F44-4521-8316-F094344CB087}"/>
            </a:ext>
          </a:extLst>
        </xdr:cNvPr>
        <xdr:cNvSpPr txBox="1"/>
      </xdr:nvSpPr>
      <xdr:spPr>
        <a:xfrm>
          <a:off x="19547840" y="17552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33" name="フローチャート: 判断 832">
          <a:extLst>
            <a:ext uri="{FF2B5EF4-FFF2-40B4-BE49-F238E27FC236}">
              <a16:creationId xmlns:a16="http://schemas.microsoft.com/office/drawing/2014/main" id="{864A0A01-E4D2-439C-A091-F1009D9D1F6A}"/>
            </a:ext>
          </a:extLst>
        </xdr:cNvPr>
        <xdr:cNvSpPr/>
      </xdr:nvSpPr>
      <xdr:spPr>
        <a:xfrm>
          <a:off x="1945894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15875</xdr:rowOff>
    </xdr:from>
    <xdr:to>
      <xdr:col>112</xdr:col>
      <xdr:colOff>38100</xdr:colOff>
      <xdr:row>105</xdr:row>
      <xdr:rowOff>117475</xdr:rowOff>
    </xdr:to>
    <xdr:sp macro="" textlink="">
      <xdr:nvSpPr>
        <xdr:cNvPr id="834" name="フローチャート: 判断 833">
          <a:extLst>
            <a:ext uri="{FF2B5EF4-FFF2-40B4-BE49-F238E27FC236}">
              <a16:creationId xmlns:a16="http://schemas.microsoft.com/office/drawing/2014/main" id="{45C27E73-8AC8-4414-883E-A98134BEDBDE}"/>
            </a:ext>
          </a:extLst>
        </xdr:cNvPr>
        <xdr:cNvSpPr/>
      </xdr:nvSpPr>
      <xdr:spPr>
        <a:xfrm>
          <a:off x="18735040" y="176180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835" name="フローチャート: 判断 834">
          <a:extLst>
            <a:ext uri="{FF2B5EF4-FFF2-40B4-BE49-F238E27FC236}">
              <a16:creationId xmlns:a16="http://schemas.microsoft.com/office/drawing/2014/main" id="{E611351A-8BE8-4FBB-888F-9F35983E82DC}"/>
            </a:ext>
          </a:extLst>
        </xdr:cNvPr>
        <xdr:cNvSpPr/>
      </xdr:nvSpPr>
      <xdr:spPr>
        <a:xfrm>
          <a:off x="17937480" y="176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836" name="フローチャート: 判断 835">
          <a:extLst>
            <a:ext uri="{FF2B5EF4-FFF2-40B4-BE49-F238E27FC236}">
              <a16:creationId xmlns:a16="http://schemas.microsoft.com/office/drawing/2014/main" id="{3547EE55-E846-41F8-BB5C-7FBF154B738F}"/>
            </a:ext>
          </a:extLst>
        </xdr:cNvPr>
        <xdr:cNvSpPr/>
      </xdr:nvSpPr>
      <xdr:spPr>
        <a:xfrm>
          <a:off x="17162780" y="17694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837" name="フローチャート: 判断 836">
          <a:extLst>
            <a:ext uri="{FF2B5EF4-FFF2-40B4-BE49-F238E27FC236}">
              <a16:creationId xmlns:a16="http://schemas.microsoft.com/office/drawing/2014/main" id="{8667A036-E74C-453E-998D-E43E044B908F}"/>
            </a:ext>
          </a:extLst>
        </xdr:cNvPr>
        <xdr:cNvSpPr/>
      </xdr:nvSpPr>
      <xdr:spPr>
        <a:xfrm>
          <a:off x="16388080" y="17690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C649981-011C-4689-8F54-B235A831CAD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46D4EDCE-EFD6-4575-BD86-0895A583D8B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977DE0C5-1CA5-46A2-8829-DC54A2D1D63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9A9FF55F-C2A0-4023-BD31-BCE19CFFD77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76B74351-22BE-4D92-B566-9EC77B975E6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102</xdr:row>
      <xdr:rowOff>29211</xdr:rowOff>
    </xdr:from>
    <xdr:to>
      <xdr:col>107</xdr:col>
      <xdr:colOff>101600</xdr:colOff>
      <xdr:row>102</xdr:row>
      <xdr:rowOff>130811</xdr:rowOff>
    </xdr:to>
    <xdr:sp macro="" textlink="">
      <xdr:nvSpPr>
        <xdr:cNvPr id="843" name="楕円 842">
          <a:extLst>
            <a:ext uri="{FF2B5EF4-FFF2-40B4-BE49-F238E27FC236}">
              <a16:creationId xmlns:a16="http://schemas.microsoft.com/office/drawing/2014/main" id="{84D4B1A1-A849-456E-BCC5-89B7D8E1D60F}"/>
            </a:ext>
          </a:extLst>
        </xdr:cNvPr>
        <xdr:cNvSpPr/>
      </xdr:nvSpPr>
      <xdr:spPr>
        <a:xfrm>
          <a:off x="17937480" y="1712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59689</xdr:rowOff>
    </xdr:from>
    <xdr:to>
      <xdr:col>102</xdr:col>
      <xdr:colOff>165100</xdr:colOff>
      <xdr:row>102</xdr:row>
      <xdr:rowOff>161289</xdr:rowOff>
    </xdr:to>
    <xdr:sp macro="" textlink="">
      <xdr:nvSpPr>
        <xdr:cNvPr id="844" name="楕円 843">
          <a:extLst>
            <a:ext uri="{FF2B5EF4-FFF2-40B4-BE49-F238E27FC236}">
              <a16:creationId xmlns:a16="http://schemas.microsoft.com/office/drawing/2014/main" id="{1CCABA61-A274-4E6C-9CE1-ADF3E255E1C0}"/>
            </a:ext>
          </a:extLst>
        </xdr:cNvPr>
        <xdr:cNvSpPr/>
      </xdr:nvSpPr>
      <xdr:spPr>
        <a:xfrm>
          <a:off x="17162780" y="171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80011</xdr:rowOff>
    </xdr:from>
    <xdr:to>
      <xdr:col>107</xdr:col>
      <xdr:colOff>50800</xdr:colOff>
      <xdr:row>102</xdr:row>
      <xdr:rowOff>110489</xdr:rowOff>
    </xdr:to>
    <xdr:cxnSp macro="">
      <xdr:nvCxnSpPr>
        <xdr:cNvPr id="845" name="直線コネクタ 844">
          <a:extLst>
            <a:ext uri="{FF2B5EF4-FFF2-40B4-BE49-F238E27FC236}">
              <a16:creationId xmlns:a16="http://schemas.microsoft.com/office/drawing/2014/main" id="{3EAA2AC2-A2D3-43AC-8B1B-4AD3E3D0CE1D}"/>
            </a:ext>
          </a:extLst>
        </xdr:cNvPr>
        <xdr:cNvCxnSpPr/>
      </xdr:nvCxnSpPr>
      <xdr:spPr>
        <a:xfrm flipV="1">
          <a:off x="17213580" y="17179291"/>
          <a:ext cx="7747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21589</xdr:rowOff>
    </xdr:from>
    <xdr:to>
      <xdr:col>98</xdr:col>
      <xdr:colOff>38100</xdr:colOff>
      <xdr:row>100</xdr:row>
      <xdr:rowOff>123189</xdr:rowOff>
    </xdr:to>
    <xdr:sp macro="" textlink="">
      <xdr:nvSpPr>
        <xdr:cNvPr id="846" name="楕円 845">
          <a:extLst>
            <a:ext uri="{FF2B5EF4-FFF2-40B4-BE49-F238E27FC236}">
              <a16:creationId xmlns:a16="http://schemas.microsoft.com/office/drawing/2014/main" id="{585577B5-DEA3-4ABA-92E5-50BDC2842BAA}"/>
            </a:ext>
          </a:extLst>
        </xdr:cNvPr>
        <xdr:cNvSpPr/>
      </xdr:nvSpPr>
      <xdr:spPr>
        <a:xfrm>
          <a:off x="16388080" y="167855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72389</xdr:rowOff>
    </xdr:from>
    <xdr:to>
      <xdr:col>102</xdr:col>
      <xdr:colOff>114300</xdr:colOff>
      <xdr:row>102</xdr:row>
      <xdr:rowOff>110489</xdr:rowOff>
    </xdr:to>
    <xdr:cxnSp macro="">
      <xdr:nvCxnSpPr>
        <xdr:cNvPr id="847" name="直線コネクタ 846">
          <a:extLst>
            <a:ext uri="{FF2B5EF4-FFF2-40B4-BE49-F238E27FC236}">
              <a16:creationId xmlns:a16="http://schemas.microsoft.com/office/drawing/2014/main" id="{F650C345-6EB2-41E6-B1BD-2FAF3860EBE5}"/>
            </a:ext>
          </a:extLst>
        </xdr:cNvPr>
        <xdr:cNvCxnSpPr/>
      </xdr:nvCxnSpPr>
      <xdr:spPr>
        <a:xfrm>
          <a:off x="16431260" y="16836389"/>
          <a:ext cx="78232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134002</xdr:rowOff>
    </xdr:from>
    <xdr:ext cx="469744" cy="259045"/>
    <xdr:sp macro="" textlink="">
      <xdr:nvSpPr>
        <xdr:cNvPr id="848" name="n_1aveValue【庁舎】&#10;一人当たり面積">
          <a:extLst>
            <a:ext uri="{FF2B5EF4-FFF2-40B4-BE49-F238E27FC236}">
              <a16:creationId xmlns:a16="http://schemas.microsoft.com/office/drawing/2014/main" id="{CE008FDC-43AB-430D-A8FE-2FEBF90FC3BE}"/>
            </a:ext>
          </a:extLst>
        </xdr:cNvPr>
        <xdr:cNvSpPr txBox="1"/>
      </xdr:nvSpPr>
      <xdr:spPr>
        <a:xfrm>
          <a:off x="18561127" y="174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849" name="n_2aveValue【庁舎】&#10;一人当たり面積">
          <a:extLst>
            <a:ext uri="{FF2B5EF4-FFF2-40B4-BE49-F238E27FC236}">
              <a16:creationId xmlns:a16="http://schemas.microsoft.com/office/drawing/2014/main" id="{7A08F782-E9EA-4EF4-9E77-B1335F2D62CE}"/>
            </a:ext>
          </a:extLst>
        </xdr:cNvPr>
        <xdr:cNvSpPr txBox="1"/>
      </xdr:nvSpPr>
      <xdr:spPr>
        <a:xfrm>
          <a:off x="17776267" y="1770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13352</xdr:rowOff>
    </xdr:from>
    <xdr:ext cx="469744" cy="259045"/>
    <xdr:sp macro="" textlink="">
      <xdr:nvSpPr>
        <xdr:cNvPr id="850" name="n_3aveValue【庁舎】&#10;一人当たり面積">
          <a:extLst>
            <a:ext uri="{FF2B5EF4-FFF2-40B4-BE49-F238E27FC236}">
              <a16:creationId xmlns:a16="http://schemas.microsoft.com/office/drawing/2014/main" id="{BF66868A-3B96-427C-B3EC-4606758736B0}"/>
            </a:ext>
          </a:extLst>
        </xdr:cNvPr>
        <xdr:cNvSpPr txBox="1"/>
      </xdr:nvSpPr>
      <xdr:spPr>
        <a:xfrm>
          <a:off x="17001567" y="1778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851" name="n_4aveValue【庁舎】&#10;一人当たり面積">
          <a:extLst>
            <a:ext uri="{FF2B5EF4-FFF2-40B4-BE49-F238E27FC236}">
              <a16:creationId xmlns:a16="http://schemas.microsoft.com/office/drawing/2014/main" id="{A91FA11D-DE59-41C0-9DAF-CC64ECA7B3B2}"/>
            </a:ext>
          </a:extLst>
        </xdr:cNvPr>
        <xdr:cNvSpPr txBox="1"/>
      </xdr:nvSpPr>
      <xdr:spPr>
        <a:xfrm>
          <a:off x="16226867" y="177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147338</xdr:rowOff>
    </xdr:from>
    <xdr:ext cx="469744" cy="259045"/>
    <xdr:sp macro="" textlink="">
      <xdr:nvSpPr>
        <xdr:cNvPr id="852" name="n_2mainValue【庁舎】&#10;一人当たり面積">
          <a:extLst>
            <a:ext uri="{FF2B5EF4-FFF2-40B4-BE49-F238E27FC236}">
              <a16:creationId xmlns:a16="http://schemas.microsoft.com/office/drawing/2014/main" id="{563BD48B-3477-414B-9687-9D16DD3A1F59}"/>
            </a:ext>
          </a:extLst>
        </xdr:cNvPr>
        <xdr:cNvSpPr txBox="1"/>
      </xdr:nvSpPr>
      <xdr:spPr>
        <a:xfrm>
          <a:off x="17776267" y="169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6366</xdr:rowOff>
    </xdr:from>
    <xdr:ext cx="469744" cy="259045"/>
    <xdr:sp macro="" textlink="">
      <xdr:nvSpPr>
        <xdr:cNvPr id="853" name="n_3mainValue【庁舎】&#10;一人当たり面積">
          <a:extLst>
            <a:ext uri="{FF2B5EF4-FFF2-40B4-BE49-F238E27FC236}">
              <a16:creationId xmlns:a16="http://schemas.microsoft.com/office/drawing/2014/main" id="{5D065D26-FA9D-4EF8-91E7-036E3EB89996}"/>
            </a:ext>
          </a:extLst>
        </xdr:cNvPr>
        <xdr:cNvSpPr txBox="1"/>
      </xdr:nvSpPr>
      <xdr:spPr>
        <a:xfrm>
          <a:off x="17001567" y="1693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139716</xdr:rowOff>
    </xdr:from>
    <xdr:ext cx="469744" cy="259045"/>
    <xdr:sp macro="" textlink="">
      <xdr:nvSpPr>
        <xdr:cNvPr id="854" name="n_4mainValue【庁舎】&#10;一人当たり面積">
          <a:extLst>
            <a:ext uri="{FF2B5EF4-FFF2-40B4-BE49-F238E27FC236}">
              <a16:creationId xmlns:a16="http://schemas.microsoft.com/office/drawing/2014/main" id="{997FA264-2918-4680-BF15-AA4CF53B4906}"/>
            </a:ext>
          </a:extLst>
        </xdr:cNvPr>
        <xdr:cNvSpPr txBox="1"/>
      </xdr:nvSpPr>
      <xdr:spPr>
        <a:xfrm>
          <a:off x="16226867" y="1656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ABFB527D-47B3-412F-8446-A4BA6F8182B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9DA8EB68-518E-4B71-BC8C-5C846428614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1064381-3566-4B57-8878-1885CBFE95C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u="none">
              <a:solidFill>
                <a:sysClr val="windowText" lastClr="000000"/>
              </a:solidFill>
              <a:latin typeface="ＭＳ Ｐゴシック" panose="020B0600070205080204" pitchFamily="50" charset="-128"/>
              <a:ea typeface="ＭＳ Ｐゴシック" panose="020B0600070205080204" pitchFamily="50" charset="-128"/>
            </a:rPr>
            <a:t>固定資産台帳整備中</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は一島一市で広大な面積を有しており、離島という地理的条件から近接市町村との広域行政も行えず、行政需要が多岐にわたり、財政需要が大きくなっている。また、人口減少や高齢化率（令和５年４月１日現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％）が高いことに加え、離島であるがゆえに産業基盤が弱く、税収などの自主財源の確保が難しいため、財政力指数は類似団体の中で一番低く、類似団体平均値も大きく下回っている。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今後の持続的な財政運営に向け、公共施設の見直しや組織のスリム化及び業務効率化による歳出削減に努めるとともに、ふるさと納税の拡大等による歳入確保に取り組むなど、財政基盤の強化を図る。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124883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6284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46567</xdr:rowOff>
    </xdr:from>
    <xdr:to>
      <xdr:col>19</xdr:col>
      <xdr:colOff>184150</xdr:colOff>
      <xdr:row>39</xdr:row>
      <xdr:rowOff>148167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86783</xdr:rowOff>
    </xdr:from>
    <xdr:to>
      <xdr:col>15</xdr:col>
      <xdr:colOff>133350</xdr:colOff>
      <xdr:row>40</xdr:row>
      <xdr:rowOff>16933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37</xdr:row>
      <xdr:rowOff>67733</xdr:rowOff>
    </xdr:from>
    <xdr:to>
      <xdr:col>11</xdr:col>
      <xdr:colOff>82550</xdr:colOff>
      <xdr:row>37</xdr:row>
      <xdr:rowOff>169334</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a:t>
          </a:r>
          <a:r>
            <a:rPr kumimoji="1" lang="en-US" altLang="ja-JP" sz="1200">
              <a:latin typeface="ＭＳ Ｐゴシック" panose="020B0600070205080204" pitchFamily="50" charset="-128"/>
              <a:ea typeface="ＭＳ Ｐゴシック" panose="020B0600070205080204" pitchFamily="50" charset="-128"/>
            </a:rPr>
            <a:t>95.3</a:t>
          </a:r>
          <a:r>
            <a:rPr kumimoji="1" lang="ja-JP" altLang="en-US" sz="1200">
              <a:latin typeface="ＭＳ Ｐゴシック" panose="020B0600070205080204" pitchFamily="50" charset="-128"/>
              <a:ea typeface="ＭＳ Ｐゴシック" panose="020B0600070205080204" pitchFamily="50" charset="-128"/>
            </a:rPr>
            <a:t>％となり、前年度から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ポイント増加し、類似団体平均値を上回っている。経常収支比率の分母となる歳入（経常一般財源等</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臨時財政対策債等）は、</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4.5</a:t>
          </a:r>
          <a:r>
            <a:rPr kumimoji="1" lang="ja-JP" altLang="en-US" sz="1200">
              <a:latin typeface="ＭＳ Ｐゴシック" panose="020B0600070205080204" pitchFamily="50" charset="-128"/>
              <a:ea typeface="ＭＳ Ｐゴシック" panose="020B0600070205080204" pitchFamily="50" charset="-128"/>
            </a:rPr>
            <a:t>億円減、一時的に普通交付税の増加した</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19.1</a:t>
          </a:r>
          <a:r>
            <a:rPr kumimoji="1" lang="ja-JP" altLang="en-US" sz="1200">
              <a:latin typeface="ＭＳ Ｐゴシック" panose="020B0600070205080204" pitchFamily="50" charset="-128"/>
              <a:ea typeface="ＭＳ Ｐゴシック" panose="020B0600070205080204" pitchFamily="50" charset="-128"/>
            </a:rPr>
            <a:t>億円減となっている。分子となる歳出（経常経費充当一般財源等）は</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R3</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億円圧縮しているものの歳入の減少分に追い付いていないため経常収支比率が増加したと分析している。</a:t>
          </a:r>
        </a:p>
        <a:p>
          <a:r>
            <a:rPr kumimoji="1" lang="ja-JP" altLang="en-US" sz="1200">
              <a:latin typeface="ＭＳ Ｐゴシック" panose="020B0600070205080204" pitchFamily="50" charset="-128"/>
              <a:ea typeface="ＭＳ Ｐゴシック" panose="020B0600070205080204" pitchFamily="50" charset="-128"/>
            </a:rPr>
            <a:t>　今後も引き続き経常的なコスト削減に取り組むなど、行財政改革を通じて経常経費の削減に努める。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122174</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6274"/>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37101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122174</xdr:rowOff>
    </xdr:from>
    <xdr:to>
      <xdr:col>24</xdr:col>
      <xdr:colOff>12700</xdr:colOff>
      <xdr:row>58</xdr:row>
      <xdr:rowOff>122174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8128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9500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24655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8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8128</xdr:rowOff>
    </xdr:from>
    <xdr:to>
      <xdr:col>23</xdr:col>
      <xdr:colOff>184150</xdr:colOff>
      <xdr:row>62</xdr:row>
      <xdr:rowOff>109728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62</xdr:row>
      <xdr:rowOff>165100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0678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148336</xdr:rowOff>
    </xdr:from>
    <xdr:to>
      <xdr:col>15</xdr:col>
      <xdr:colOff>82550</xdr:colOff>
      <xdr:row>62</xdr:row>
      <xdr:rowOff>145796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0678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148336</xdr:rowOff>
    </xdr:from>
    <xdr:to>
      <xdr:col>15</xdr:col>
      <xdr:colOff>133350</xdr:colOff>
      <xdr:row>61</xdr:row>
      <xdr:rowOff>78486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62</xdr:row>
      <xdr:rowOff>145796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9365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100855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12463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99331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円増加し、類似団体の中で一番高く、類似団体平均値も大きく上回っている。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の進行に加え、島内には集落が点在しており、離島という地理的条件から近隣市町村との広域行政も行えず、消防・清掃施設、保育所や学校、老人ホーム等の施設を直営で運営している影響が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デジタル化の推進や業務連携による効率化により組織のスリム化及び職員数適正化を図るとともに、公共施設の見直しに取り組み、コスト</a:t>
          </a:r>
          <a:r>
            <a:rPr kumimoji="1" lang="ja-JP" altLang="en-US" sz="1300">
              <a:latin typeface="ＭＳ Ｐゴシック" panose="020B0600070205080204" pitchFamily="50" charset="-128"/>
              <a:ea typeface="ＭＳ Ｐゴシック" panose="020B0600070205080204" pitchFamily="50" charset="-128"/>
            </a:rPr>
            <a:t>低減を図る。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87122</xdr:rowOff>
    </xdr:from>
    <xdr:to>
      <xdr:col>23</xdr:col>
      <xdr:colOff>133350</xdr:colOff>
      <xdr:row>89</xdr:row>
      <xdr:rowOff>135564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74572"/>
          <a:ext cx="0" cy="1420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107641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135564</xdr:rowOff>
    </xdr:from>
    <xdr:to>
      <xdr:col>24</xdr:col>
      <xdr:colOff>12700</xdr:colOff>
      <xdr:row>89</xdr:row>
      <xdr:rowOff>135564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2049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87122</xdr:rowOff>
    </xdr:from>
    <xdr:to>
      <xdr:col>24</xdr:col>
      <xdr:colOff>12700</xdr:colOff>
      <xdr:row>81</xdr:row>
      <xdr:rowOff>87122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7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90199</xdr:rowOff>
    </xdr:from>
    <xdr:to>
      <xdr:col>23</xdr:col>
      <xdr:colOff>133350</xdr:colOff>
      <xdr:row>89</xdr:row>
      <xdr:rowOff>135564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349249"/>
          <a:ext cx="838200" cy="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164589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3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148062</xdr:rowOff>
    </xdr:from>
    <xdr:to>
      <xdr:col>23</xdr:col>
      <xdr:colOff>184150</xdr:colOff>
      <xdr:row>84</xdr:row>
      <xdr:rowOff>78212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112864</xdr:rowOff>
    </xdr:from>
    <xdr:to>
      <xdr:col>19</xdr:col>
      <xdr:colOff>133350</xdr:colOff>
      <xdr:row>89</xdr:row>
      <xdr:rowOff>90199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200464"/>
          <a:ext cx="889000" cy="14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133159</xdr:rowOff>
    </xdr:from>
    <xdr:to>
      <xdr:col>19</xdr:col>
      <xdr:colOff>184150</xdr:colOff>
      <xdr:row>84</xdr:row>
      <xdr:rowOff>63309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73486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32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46081</xdr:rowOff>
    </xdr:from>
    <xdr:to>
      <xdr:col>15</xdr:col>
      <xdr:colOff>82550</xdr:colOff>
      <xdr:row>88</xdr:row>
      <xdr:rowOff>112864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5133681"/>
          <a:ext cx="889000" cy="6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93988</xdr:rowOff>
    </xdr:from>
    <xdr:to>
      <xdr:col>15</xdr:col>
      <xdr:colOff>133350</xdr:colOff>
      <xdr:row>84</xdr:row>
      <xdr:rowOff>24138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34315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19906</xdr:rowOff>
    </xdr:from>
    <xdr:to>
      <xdr:col>11</xdr:col>
      <xdr:colOff>31750</xdr:colOff>
      <xdr:row>88</xdr:row>
      <xdr:rowOff>46081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936056"/>
          <a:ext cx="889000" cy="1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84764</xdr:rowOff>
    </xdr:from>
    <xdr:to>
      <xdr:col>23</xdr:col>
      <xdr:colOff>184150</xdr:colOff>
      <xdr:row>90</xdr:row>
      <xdr:rowOff>14914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34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152091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2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39399</xdr:rowOff>
    </xdr:from>
    <xdr:to>
      <xdr:col>19</xdr:col>
      <xdr:colOff>184150</xdr:colOff>
      <xdr:row>89</xdr:row>
      <xdr:rowOff>140999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2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125776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38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62064</xdr:rowOff>
    </xdr:from>
    <xdr:to>
      <xdr:col>15</xdr:col>
      <xdr:colOff>133350</xdr:colOff>
      <xdr:row>88</xdr:row>
      <xdr:rowOff>163664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1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148441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2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166731</xdr:rowOff>
    </xdr:from>
    <xdr:to>
      <xdr:col>11</xdr:col>
      <xdr:colOff>82550</xdr:colOff>
      <xdr:row>88</xdr:row>
      <xdr:rowOff>96881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508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81658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16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140556</xdr:rowOff>
    </xdr:from>
    <xdr:to>
      <xdr:col>7</xdr:col>
      <xdr:colOff>31750</xdr:colOff>
      <xdr:row>87</xdr:row>
      <xdr:rowOff>70706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8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55483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97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ラスパイレス指数は</a:t>
          </a:r>
          <a:r>
            <a:rPr kumimoji="1" lang="en-US" altLang="ja-JP" sz="1300" baseline="0">
              <a:latin typeface="ＭＳ Ｐゴシック" panose="020B0600070205080204" pitchFamily="50" charset="-128"/>
              <a:ea typeface="ＭＳ Ｐゴシック" panose="020B0600070205080204" pitchFamily="50" charset="-128"/>
            </a:rPr>
            <a:t>92.8</a:t>
          </a:r>
          <a:r>
            <a:rPr kumimoji="1" lang="ja-JP" altLang="en-US" sz="1300" baseline="0">
              <a:latin typeface="ＭＳ Ｐゴシック" panose="020B0600070205080204" pitchFamily="50" charset="-128"/>
              <a:ea typeface="ＭＳ Ｐゴシック" panose="020B0600070205080204" pitchFamily="50" charset="-128"/>
            </a:rPr>
            <a:t>で、職員構成の変動により前年度から</a:t>
          </a:r>
          <a:r>
            <a:rPr kumimoji="1" lang="en-US" altLang="ja-JP" sz="1300" baseline="0">
              <a:latin typeface="ＭＳ Ｐゴシック" panose="020B0600070205080204" pitchFamily="50" charset="-128"/>
              <a:ea typeface="ＭＳ Ｐゴシック" panose="020B0600070205080204" pitchFamily="50" charset="-128"/>
            </a:rPr>
            <a:t>0.4</a:t>
          </a:r>
          <a:r>
            <a:rPr kumimoji="1" lang="ja-JP" altLang="en-US" sz="1300" baseline="0">
              <a:latin typeface="ＭＳ Ｐゴシック" panose="020B0600070205080204" pitchFamily="50" charset="-128"/>
              <a:ea typeface="ＭＳ Ｐゴシック" panose="020B0600070205080204" pitchFamily="50" charset="-128"/>
            </a:rPr>
            <a:t>ポイント増加したが、指数は類似団体の中で一番低く、類似団体平均値を大きく下回っている。</a:t>
          </a:r>
        </a:p>
        <a:p>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人事院勧告により国及び市ともに給与総額は全体で増となったが、市の給与総額の増加率が国を上回ったことによりラスパイレス指数が増加したと分析している。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96157</xdr:rowOff>
    </xdr:from>
    <xdr:to>
      <xdr:col>81</xdr:col>
      <xdr:colOff>44450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8121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9979</xdr:rowOff>
    </xdr:from>
    <xdr:to>
      <xdr:col>77</xdr:col>
      <xdr:colOff>44450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7259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9979</xdr:rowOff>
    </xdr:from>
    <xdr:to>
      <xdr:col>72</xdr:col>
      <xdr:colOff>203200</xdr:colOff>
      <xdr:row>80</xdr:row>
      <xdr:rowOff>44450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7259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146957</xdr:rowOff>
    </xdr:from>
    <xdr:to>
      <xdr:col>68</xdr:col>
      <xdr:colOff>152400</xdr:colOff>
      <xdr:row>80</xdr:row>
      <xdr:rowOff>44450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6915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45357</xdr:rowOff>
    </xdr:from>
    <xdr:to>
      <xdr:col>77</xdr:col>
      <xdr:colOff>95250</xdr:colOff>
      <xdr:row>80</xdr:row>
      <xdr:rowOff>146957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157134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53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79</xdr:row>
      <xdr:rowOff>130629</xdr:rowOff>
    </xdr:from>
    <xdr:to>
      <xdr:col>73</xdr:col>
      <xdr:colOff>44450</xdr:colOff>
      <xdr:row>80</xdr:row>
      <xdr:rowOff>60779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6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70956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444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165100</xdr:rowOff>
    </xdr:from>
    <xdr:to>
      <xdr:col>68</xdr:col>
      <xdr:colOff>203200</xdr:colOff>
      <xdr:row>80</xdr:row>
      <xdr:rowOff>95250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70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96157</xdr:rowOff>
    </xdr:from>
    <xdr:to>
      <xdr:col>64</xdr:col>
      <xdr:colOff>152400</xdr:colOff>
      <xdr:row>80</xdr:row>
      <xdr:rowOff>26307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6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36484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40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人増加し、類似団体の中で一番多く、平均値も大きく上回っている。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本市の面積は広大で、島内には多くの集落が点在しているため、行政サービスの観点からも支所や行政サービスセンターに加え、消防・清掃施設、保育所や</a:t>
          </a:r>
          <a:r>
            <a:rPr kumimoji="1" lang="ja-JP" altLang="en-US" sz="1300">
              <a:latin typeface="ＭＳ Ｐゴシック" panose="020B0600070205080204" pitchFamily="50" charset="-128"/>
              <a:ea typeface="ＭＳ Ｐゴシック" panose="020B0600070205080204" pitchFamily="50" charset="-128"/>
            </a:rPr>
            <a:t>学校、老人ホーム等の施設を直営で運営している影響が大きい。また、人口が約</a:t>
          </a:r>
          <a:r>
            <a:rPr kumimoji="1" lang="en-US" altLang="ja-JP" sz="1300">
              <a:latin typeface="ＭＳ Ｐゴシック" panose="020B0600070205080204" pitchFamily="50" charset="-128"/>
              <a:ea typeface="ＭＳ Ｐゴシック" panose="020B0600070205080204" pitchFamily="50" charset="-128"/>
            </a:rPr>
            <a:t>1,315</a:t>
          </a:r>
          <a:r>
            <a:rPr kumimoji="1" lang="ja-JP" altLang="en-US" sz="1300">
              <a:latin typeface="ＭＳ Ｐゴシック" panose="020B0600070205080204" pitchFamily="50" charset="-128"/>
              <a:ea typeface="ＭＳ Ｐゴシック" panose="020B0600070205080204" pitchFamily="50" charset="-128"/>
            </a:rPr>
            <a:t>人減となり、人口減少が進行していることも増加要因として挙げられる。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38644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10721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38644</xdr:rowOff>
    </xdr:from>
    <xdr:to>
      <xdr:col>81</xdr:col>
      <xdr:colOff>133350</xdr:colOff>
      <xdr:row>67</xdr:row>
      <xdr:rowOff>38644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5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24856</xdr:rowOff>
    </xdr:from>
    <xdr:to>
      <xdr:col>81</xdr:col>
      <xdr:colOff>44450</xdr:colOff>
      <xdr:row>67</xdr:row>
      <xdr:rowOff>38644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512006"/>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105790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92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89263</xdr:rowOff>
    </xdr:from>
    <xdr:to>
      <xdr:col>81</xdr:col>
      <xdr:colOff>95250</xdr:colOff>
      <xdr:row>62</xdr:row>
      <xdr:rowOff>19413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15663</xdr:rowOff>
    </xdr:from>
    <xdr:to>
      <xdr:col>77</xdr:col>
      <xdr:colOff>44450</xdr:colOff>
      <xdr:row>67</xdr:row>
      <xdr:rowOff>24856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502813"/>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75474</xdr:rowOff>
    </xdr:from>
    <xdr:to>
      <xdr:col>77</xdr:col>
      <xdr:colOff>95250</xdr:colOff>
      <xdr:row>62</xdr:row>
      <xdr:rowOff>5624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15801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02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145748</xdr:rowOff>
    </xdr:from>
    <xdr:to>
      <xdr:col>72</xdr:col>
      <xdr:colOff>203200</xdr:colOff>
      <xdr:row>67</xdr:row>
      <xdr:rowOff>15663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46144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122767</xdr:rowOff>
    </xdr:from>
    <xdr:to>
      <xdr:col>68</xdr:col>
      <xdr:colOff>152400</xdr:colOff>
      <xdr:row>66</xdr:row>
      <xdr:rowOff>145748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4384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133246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137842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159294</xdr:rowOff>
    </xdr:from>
    <xdr:to>
      <xdr:col>81</xdr:col>
      <xdr:colOff>95250</xdr:colOff>
      <xdr:row>67</xdr:row>
      <xdr:rowOff>89444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55171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7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145506</xdr:rowOff>
    </xdr:from>
    <xdr:to>
      <xdr:col>77</xdr:col>
      <xdr:colOff>95250</xdr:colOff>
      <xdr:row>67</xdr:row>
      <xdr:rowOff>75656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60433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54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136313</xdr:rowOff>
    </xdr:from>
    <xdr:to>
      <xdr:col>73</xdr:col>
      <xdr:colOff>44450</xdr:colOff>
      <xdr:row>67</xdr:row>
      <xdr:rowOff>66463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51240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94948</xdr:rowOff>
    </xdr:from>
    <xdr:to>
      <xdr:col>68</xdr:col>
      <xdr:colOff>203200</xdr:colOff>
      <xdr:row>67</xdr:row>
      <xdr:rowOff>25098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4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9875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49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71967</xdr:rowOff>
    </xdr:from>
    <xdr:to>
      <xdr:col>64</xdr:col>
      <xdr:colOff>152400</xdr:colOff>
      <xdr:row>67</xdr:row>
      <xdr:rowOff>2117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158344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4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実質公債費比率は、昨年度に比べ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ポイント増加し、類似団体の平均値を大きく上回っている。</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年度に比べ元利償還金の額が減少したことにより単年度実質公債費比率は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ポイント減少したものの、</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年度と比べると普通交付税等の標準財政規模が減少したことにより単年度実質公債費比率は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ポイント増加している。そのため、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か年平均では実質公債費比率は増加したと分析している。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今後も適正な事業実施や有利な地方債の活用を図り、早期是正措置が必要となる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％を超えないように留意し、公債費の負担軽減に努める。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111881</xdr:rowOff>
    </xdr:from>
    <xdr:to>
      <xdr:col>81</xdr:col>
      <xdr:colOff>44450</xdr:colOff>
      <xdr:row>44</xdr:row>
      <xdr:rowOff>119138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84081"/>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91215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119138</xdr:rowOff>
    </xdr:from>
    <xdr:to>
      <xdr:col>81</xdr:col>
      <xdr:colOff>133350</xdr:colOff>
      <xdr:row>44</xdr:row>
      <xdr:rowOff>119138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26808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111881</xdr:rowOff>
    </xdr:from>
    <xdr:to>
      <xdr:col>81</xdr:col>
      <xdr:colOff>133350</xdr:colOff>
      <xdr:row>36</xdr:row>
      <xdr:rowOff>111881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118231</xdr:rowOff>
    </xdr:from>
    <xdr:to>
      <xdr:col>81</xdr:col>
      <xdr:colOff>44450</xdr:colOff>
      <xdr:row>43</xdr:row>
      <xdr:rowOff>141212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9058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118231</xdr:rowOff>
    </xdr:from>
    <xdr:to>
      <xdr:col>77</xdr:col>
      <xdr:colOff>44450</xdr:colOff>
      <xdr:row>43</xdr:row>
      <xdr:rowOff>129722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129722</xdr:rowOff>
    </xdr:from>
    <xdr:to>
      <xdr:col>72</xdr:col>
      <xdr:colOff>203200</xdr:colOff>
      <xdr:row>44</xdr:row>
      <xdr:rowOff>27215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50207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27215</xdr:rowOff>
    </xdr:from>
    <xdr:to>
      <xdr:col>68</xdr:col>
      <xdr:colOff>152400</xdr:colOff>
      <xdr:row>44</xdr:row>
      <xdr:rowOff>119138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57101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90412</xdr:rowOff>
    </xdr:from>
    <xdr:to>
      <xdr:col>81</xdr:col>
      <xdr:colOff>95250</xdr:colOff>
      <xdr:row>44</xdr:row>
      <xdr:rowOff>20562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62489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67431</xdr:rowOff>
    </xdr:from>
    <xdr:to>
      <xdr:col>77</xdr:col>
      <xdr:colOff>95250</xdr:colOff>
      <xdr:row>43</xdr:row>
      <xdr:rowOff>169031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153808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78922</xdr:rowOff>
    </xdr:from>
    <xdr:to>
      <xdr:col>73</xdr:col>
      <xdr:colOff>44450</xdr:colOff>
      <xdr:row>44</xdr:row>
      <xdr:rowOff>9072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165299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147865</xdr:rowOff>
    </xdr:from>
    <xdr:to>
      <xdr:col>68</xdr:col>
      <xdr:colOff>203200</xdr:colOff>
      <xdr:row>44</xdr:row>
      <xdr:rowOff>78015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62792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68338</xdr:rowOff>
    </xdr:from>
    <xdr:to>
      <xdr:col>64</xdr:col>
      <xdr:colOff>152400</xdr:colOff>
      <xdr:row>44</xdr:row>
      <xdr:rowOff>169938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154715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市は広大な面積をもち、四方を海に囲まれた離島であることから、地方債の借入れの要因となる毎年の道路や漁港などの建設事業が類似団体に比べて多いため地方債の現在高が大きいこと、また公営企業への繰出金が大きいことから、類似団体平均値を大きく上回り、類似団体の中では最も</a:t>
          </a:r>
          <a:r>
            <a:rPr kumimoji="1" lang="ja-JP" altLang="en-US" sz="1300">
              <a:latin typeface="ＭＳ Ｐゴシック" panose="020B0600070205080204" pitchFamily="50" charset="-128"/>
              <a:ea typeface="ＭＳ Ｐゴシック" panose="020B0600070205080204" pitchFamily="50" charset="-128"/>
            </a:rPr>
            <a:t>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後世への負担を少しでも軽減できるよう、有利な地方債の活用を図る。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37374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9451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8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37374</xdr:rowOff>
    </xdr:from>
    <xdr:to>
      <xdr:col>81</xdr:col>
      <xdr:colOff>133350</xdr:colOff>
      <xdr:row>22</xdr:row>
      <xdr:rowOff>37374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0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92770</xdr:rowOff>
    </xdr:from>
    <xdr:to>
      <xdr:col>81</xdr:col>
      <xdr:colOff>44450</xdr:colOff>
      <xdr:row>22</xdr:row>
      <xdr:rowOff>37374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3693220"/>
          <a:ext cx="8382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38160</xdr:rowOff>
    </xdr:from>
    <xdr:to>
      <xdr:col>81</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58299</xdr:rowOff>
    </xdr:from>
    <xdr:to>
      <xdr:col>77</xdr:col>
      <xdr:colOff>44450</xdr:colOff>
      <xdr:row>21</xdr:row>
      <xdr:rowOff>92770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365874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79526</xdr:rowOff>
    </xdr:from>
    <xdr:to>
      <xdr:col>77</xdr:col>
      <xdr:colOff>95250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19853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58299</xdr:rowOff>
    </xdr:from>
    <xdr:to>
      <xdr:col>72</xdr:col>
      <xdr:colOff>203200</xdr:colOff>
      <xdr:row>22</xdr:row>
      <xdr:rowOff>91380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658749"/>
          <a:ext cx="8890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80433</xdr:rowOff>
    </xdr:from>
    <xdr:to>
      <xdr:col>73</xdr:col>
      <xdr:colOff>44450</xdr:colOff>
      <xdr:row>15</xdr:row>
      <xdr:rowOff>10583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20760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27033</xdr:rowOff>
    </xdr:from>
    <xdr:to>
      <xdr:col>68</xdr:col>
      <xdr:colOff>152400</xdr:colOff>
      <xdr:row>22</xdr:row>
      <xdr:rowOff>91380</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37989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158024</xdr:rowOff>
    </xdr:from>
    <xdr:to>
      <xdr:col>81</xdr:col>
      <xdr:colOff>95250</xdr:colOff>
      <xdr:row>22</xdr:row>
      <xdr:rowOff>88174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37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53901</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365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41970</xdr:rowOff>
    </xdr:from>
    <xdr:to>
      <xdr:col>77</xdr:col>
      <xdr:colOff>95250</xdr:colOff>
      <xdr:row>21</xdr:row>
      <xdr:rowOff>143570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364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128347</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728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7499</xdr:rowOff>
    </xdr:from>
    <xdr:to>
      <xdr:col>73</xdr:col>
      <xdr:colOff>44450</xdr:colOff>
      <xdr:row>21</xdr:row>
      <xdr:rowOff>109099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6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93876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69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40580</xdr:rowOff>
    </xdr:from>
    <xdr:to>
      <xdr:col>68</xdr:col>
      <xdr:colOff>203200</xdr:colOff>
      <xdr:row>22</xdr:row>
      <xdr:rowOff>142180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81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126957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89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147683</xdr:rowOff>
    </xdr:from>
    <xdr:to>
      <xdr:col>64</xdr:col>
      <xdr:colOff>152400</xdr:colOff>
      <xdr:row>22</xdr:row>
      <xdr:rowOff>77833</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74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62610</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8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人件費に係る経常収支比率は</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28.4</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ポイント増加している。分子となる人件費は微増にとどまったものの、普通交付税の減により分母となる経常一般財源が大きく減少したためと分析している。</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デジタル化の推進や業務連携による業務効率化に取り組み組織のスリム化及び職員数適正化を図り、人件費の</a:t>
          </a:r>
          <a:r>
            <a:rPr kumimoji="1" lang="ja-JP" altLang="en-US" sz="1300" baseline="0">
              <a:latin typeface="ＭＳ Ｐゴシック" panose="020B0600070205080204" pitchFamily="50" charset="-128"/>
              <a:ea typeface="ＭＳ Ｐゴシック" panose="020B0600070205080204" pitchFamily="50" charset="-128"/>
            </a:rPr>
            <a:t>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111760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26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4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04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74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26670</xdr:rowOff>
    </xdr:from>
    <xdr:to>
      <xdr:col>11</xdr:col>
      <xdr:colOff>60325</xdr:colOff>
      <xdr:row>37</xdr:row>
      <xdr:rowOff>128270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138447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60960</xdr:rowOff>
    </xdr:from>
    <xdr:to>
      <xdr:col>20</xdr:col>
      <xdr:colOff>38100</xdr:colOff>
      <xdr:row>38</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物件費にかかる経常収支比率は</a:t>
          </a:r>
          <a:r>
            <a:rPr kumimoji="1" lang="en-US" altLang="ja-JP" sz="1300" baseline="0">
              <a:latin typeface="ＭＳ Ｐゴシック" panose="020B0600070205080204" pitchFamily="50" charset="-128"/>
              <a:ea typeface="ＭＳ Ｐゴシック" panose="020B0600070205080204" pitchFamily="50" charset="-128"/>
            </a:rPr>
            <a:t>15.9</a:t>
          </a:r>
          <a:r>
            <a:rPr kumimoji="1" lang="ja-JP" altLang="en-US" sz="1300" baseline="0">
              <a:latin typeface="ＭＳ Ｐゴシック" panose="020B0600070205080204" pitchFamily="50" charset="-128"/>
              <a:ea typeface="ＭＳ Ｐゴシック" panose="020B0600070205080204" pitchFamily="50" charset="-128"/>
            </a:rPr>
            <a:t>％となり、前年度から</a:t>
          </a:r>
          <a:r>
            <a:rPr kumimoji="1" lang="en-US" altLang="ja-JP" sz="1300" baseline="0">
              <a:latin typeface="ＭＳ Ｐゴシック" panose="020B0600070205080204" pitchFamily="50" charset="-128"/>
              <a:ea typeface="ＭＳ Ｐゴシック" panose="020B0600070205080204" pitchFamily="50" charset="-128"/>
            </a:rPr>
            <a:t>0.5</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ポイント増加した。物件費の内訳は前年度同様に委託料と需用費がそれぞれ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％程度と大部分を占めている。指数が増加した原因は、物件費が増額となった上、普通交付税の減により分母となる経常一般財源が大きく減少したためと分析している。</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今後も公共施設の見直し等により、委託料や修繕費の削減に努めるほか、事務事業</a:t>
          </a:r>
          <a:r>
            <a:rPr kumimoji="1" lang="ja-JP" altLang="en-US" sz="1300" baseline="0">
              <a:latin typeface="ＭＳ Ｐゴシック" panose="020B0600070205080204" pitchFamily="50" charset="-128"/>
              <a:ea typeface="ＭＳ Ｐゴシック" panose="020B0600070205080204" pitchFamily="50" charset="-128"/>
            </a:rPr>
            <a:t>の見直しによる物件費の抑制を図る。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120650</xdr:rowOff>
    </xdr:from>
    <xdr:to>
      <xdr:col>82</xdr:col>
      <xdr:colOff>107950</xdr:colOff>
      <xdr:row>18</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53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19050</xdr:rowOff>
    </xdr:from>
    <xdr:to>
      <xdr:col>78</xdr:col>
      <xdr:colOff>69850</xdr:colOff>
      <xdr:row>17</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3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19050</xdr:rowOff>
    </xdr:from>
    <xdr:to>
      <xdr:col>73</xdr:col>
      <xdr:colOff>180975</xdr:colOff>
      <xdr:row>17</xdr:row>
      <xdr:rowOff>19050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3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114300</xdr:rowOff>
    </xdr:from>
    <xdr:to>
      <xdr:col>69</xdr:col>
      <xdr:colOff>92075</xdr:colOff>
      <xdr:row>17</xdr:row>
      <xdr:rowOff>19050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57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165100</xdr:rowOff>
    </xdr:from>
    <xdr:to>
      <xdr:col>65</xdr:col>
      <xdr:colOff>53975</xdr:colOff>
      <xdr:row>17</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69850</xdr:rowOff>
    </xdr:from>
    <xdr:to>
      <xdr:col>78</xdr:col>
      <xdr:colOff>120650</xdr:colOff>
      <xdr:row>18</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7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139700</xdr:rowOff>
    </xdr:from>
    <xdr:to>
      <xdr:col>74</xdr:col>
      <xdr:colOff>31750</xdr:colOff>
      <xdr:row>17</xdr:row>
      <xdr:rowOff>69850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139700</xdr:rowOff>
    </xdr:from>
    <xdr:to>
      <xdr:col>69</xdr:col>
      <xdr:colOff>142875</xdr:colOff>
      <xdr:row>17</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63500</xdr:rowOff>
    </xdr:from>
    <xdr:to>
      <xdr:col>65</xdr:col>
      <xdr:colOff>53975</xdr:colOff>
      <xdr:row>16</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となり、前年度と増減はなく、類似団体の中では低い比率となっている。分母分子の減少率がほぼ同じであったため比率としては増減がなかった。今後も扶助費の性質を考慮しながら、社会保障関係経費の動向を注視するとともに歳出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97282</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8413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12209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97282</xdr:rowOff>
    </xdr:from>
    <xdr:to>
      <xdr:col>24</xdr:col>
      <xdr:colOff>114300</xdr:colOff>
      <xdr:row>53</xdr:row>
      <xdr:rowOff>97282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106426</xdr:rowOff>
    </xdr:from>
    <xdr:to>
      <xdr:col>24</xdr:col>
      <xdr:colOff>25400</xdr:colOff>
      <xdr:row>53</xdr:row>
      <xdr:rowOff>106426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932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68851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98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96774</xdr:rowOff>
    </xdr:from>
    <xdr:to>
      <xdr:col>24</xdr:col>
      <xdr:colOff>76200</xdr:colOff>
      <xdr:row>56</xdr:row>
      <xdr:rowOff>26924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51562</xdr:rowOff>
    </xdr:from>
    <xdr:to>
      <xdr:col>19</xdr:col>
      <xdr:colOff>187325</xdr:colOff>
      <xdr:row>53</xdr:row>
      <xdr:rowOff>106426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384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69342</xdr:rowOff>
    </xdr:from>
    <xdr:to>
      <xdr:col>20</xdr:col>
      <xdr:colOff>38100</xdr:colOff>
      <xdr:row>55</xdr:row>
      <xdr:rowOff>170942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155719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85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51562</xdr:rowOff>
    </xdr:from>
    <xdr:to>
      <xdr:col>15</xdr:col>
      <xdr:colOff>98425</xdr:colOff>
      <xdr:row>53</xdr:row>
      <xdr:rowOff>115570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1384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51054</xdr:rowOff>
    </xdr:from>
    <xdr:to>
      <xdr:col>15</xdr:col>
      <xdr:colOff>149225</xdr:colOff>
      <xdr:row>55</xdr:row>
      <xdr:rowOff>152654</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137431</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115570</xdr:rowOff>
    </xdr:from>
    <xdr:to>
      <xdr:col>11</xdr:col>
      <xdr:colOff>9525</xdr:colOff>
      <xdr:row>54</xdr:row>
      <xdr:rowOff>72136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024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62484</xdr:rowOff>
    </xdr:from>
    <xdr:to>
      <xdr:col>6</xdr:col>
      <xdr:colOff>171450</xdr:colOff>
      <xdr:row>56</xdr:row>
      <xdr:rowOff>164084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148861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55626</xdr:rowOff>
    </xdr:from>
    <xdr:to>
      <xdr:col>24</xdr:col>
      <xdr:colOff>76200</xdr:colOff>
      <xdr:row>53</xdr:row>
      <xdr:rowOff>157226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135653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5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55626</xdr:rowOff>
    </xdr:from>
    <xdr:to>
      <xdr:col>20</xdr:col>
      <xdr:colOff>38100</xdr:colOff>
      <xdr:row>53</xdr:row>
      <xdr:rowOff>157226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167403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1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xdr:rowOff>
    </xdr:from>
    <xdr:to>
      <xdr:col>15</xdr:col>
      <xdr:colOff>149225</xdr:colOff>
      <xdr:row>53</xdr:row>
      <xdr:rowOff>102362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0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112539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5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64770</xdr:rowOff>
    </xdr:from>
    <xdr:to>
      <xdr:col>11</xdr:col>
      <xdr:colOff>60325</xdr:colOff>
      <xdr:row>53</xdr:row>
      <xdr:rowOff>166370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21336</xdr:rowOff>
    </xdr:from>
    <xdr:to>
      <xdr:col>6</xdr:col>
      <xdr:colOff>171450</xdr:colOff>
      <xdr:row>54</xdr:row>
      <xdr:rowOff>122936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133113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ポイント減少している。引き続き事務事業の見直しを行うとともに、公立病院・高齢者福祉施設の経営改善により繰出金等の抑制を図る。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107950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80027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107950</xdr:rowOff>
    </xdr:from>
    <xdr:to>
      <xdr:col>82</xdr:col>
      <xdr:colOff>196850</xdr:colOff>
      <xdr:row>60</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88900</xdr:rowOff>
    </xdr:from>
    <xdr:to>
      <xdr:col>82</xdr:col>
      <xdr:colOff>107950</xdr:colOff>
      <xdr:row>55</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127000</xdr:rowOff>
    </xdr:from>
    <xdr:to>
      <xdr:col>78</xdr:col>
      <xdr:colOff>69850</xdr:colOff>
      <xdr:row>55</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19050</xdr:rowOff>
    </xdr:from>
    <xdr:to>
      <xdr:col>78</xdr:col>
      <xdr:colOff>120650</xdr:colOff>
      <xdr:row>56</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105427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146050</xdr:rowOff>
    </xdr:from>
    <xdr:to>
      <xdr:col>73</xdr:col>
      <xdr:colOff>180975</xdr:colOff>
      <xdr:row>55</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0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146050</xdr:rowOff>
    </xdr:from>
    <xdr:to>
      <xdr:col>69</xdr:col>
      <xdr:colOff>92075</xdr:colOff>
      <xdr:row>60</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04350"/>
          <a:ext cx="889000" cy="97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19050</xdr:rowOff>
    </xdr:from>
    <xdr:to>
      <xdr:col>69</xdr:col>
      <xdr:colOff>142875</xdr:colOff>
      <xdr:row>56</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38100</xdr:rowOff>
    </xdr:from>
    <xdr:to>
      <xdr:col>82</xdr:col>
      <xdr:colOff>158750</xdr:colOff>
      <xdr:row>55</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76200</xdr:rowOff>
    </xdr:from>
    <xdr:to>
      <xdr:col>78</xdr:col>
      <xdr:colOff>120650</xdr:colOff>
      <xdr:row>56</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95250</xdr:rowOff>
    </xdr:from>
    <xdr:to>
      <xdr:col>69</xdr:col>
      <xdr:colOff>142875</xdr:colOff>
      <xdr:row>55</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ポイント増加した。引き続き、補助金の目的、妥当性、効果等を検証し、終期の設定や目的を達成した補助金の廃止等の見直しを進めるとともに、外郭団体のあり方の見直しにも取り組む。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87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72136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077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894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159004</xdr:rowOff>
    </xdr:from>
    <xdr:to>
      <xdr:col>69</xdr:col>
      <xdr:colOff>92075</xdr:colOff>
      <xdr:row>36</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98830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108204</xdr:rowOff>
    </xdr:from>
    <xdr:to>
      <xdr:col>65</xdr:col>
      <xdr:colOff>53975</xdr:colOff>
      <xdr:row>35</xdr:row>
      <xdr:rowOff>38354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48531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ポイント減少した。分子となる公債費元金の減少が要因と分析している。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は、広大な面積をもち、四方を海に囲まれた離島であることから、道路や漁港などの建設事業が多いため、類似団体平均値を上回っている。今後は、合併特例債の償還額の減少が見込まれているが、市債発行額の抑制も継続して行い公債費</a:t>
          </a:r>
          <a:r>
            <a:rPr kumimoji="1" lang="ja-JP" altLang="en-US" sz="1300">
              <a:latin typeface="ＭＳ Ｐゴシック" panose="020B0600070205080204" pitchFamily="50" charset="-128"/>
              <a:ea typeface="ＭＳ Ｐゴシック" panose="020B0600070205080204" pitchFamily="50" charset="-128"/>
            </a:rPr>
            <a:t>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71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63500</xdr:rowOff>
    </xdr:from>
    <xdr:to>
      <xdr:col>24</xdr:col>
      <xdr:colOff>25400</xdr:colOff>
      <xdr:row>81</xdr:row>
      <xdr:rowOff>69850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7795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107950</xdr:rowOff>
    </xdr:from>
    <xdr:to>
      <xdr:col>24</xdr:col>
      <xdr:colOff>76200</xdr:colOff>
      <xdr:row>78</xdr:row>
      <xdr:rowOff>38100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6350</xdr:rowOff>
    </xdr:from>
    <xdr:to>
      <xdr:col>19</xdr:col>
      <xdr:colOff>187325</xdr:colOff>
      <xdr:row>81</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89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133350</xdr:rowOff>
    </xdr:from>
    <xdr:to>
      <xdr:col>20</xdr:col>
      <xdr:colOff>38100</xdr:colOff>
      <xdr:row>78</xdr:row>
      <xdr:rowOff>63500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6350</xdr:rowOff>
    </xdr:from>
    <xdr:to>
      <xdr:col>15</xdr:col>
      <xdr:colOff>98425</xdr:colOff>
      <xdr:row>81</xdr:row>
      <xdr:rowOff>158750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893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107950</xdr:rowOff>
    </xdr:from>
    <xdr:to>
      <xdr:col>11</xdr:col>
      <xdr:colOff>9525</xdr:colOff>
      <xdr:row>81</xdr:row>
      <xdr:rowOff>158750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995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44450</xdr:rowOff>
    </xdr:from>
    <xdr:to>
      <xdr:col>11</xdr:col>
      <xdr:colOff>60325</xdr:colOff>
      <xdr:row>77</xdr:row>
      <xdr:rowOff>146050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44450</xdr:rowOff>
    </xdr:from>
    <xdr:to>
      <xdr:col>6</xdr:col>
      <xdr:colOff>171450</xdr:colOff>
      <xdr:row>77</xdr:row>
      <xdr:rowOff>146050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156227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12700</xdr:rowOff>
    </xdr:from>
    <xdr:to>
      <xdr:col>24</xdr:col>
      <xdr:colOff>76200</xdr:colOff>
      <xdr:row>80</xdr:row>
      <xdr:rowOff>114300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156227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19050</xdr:rowOff>
    </xdr:from>
    <xdr:to>
      <xdr:col>20</xdr:col>
      <xdr:colOff>38100</xdr:colOff>
      <xdr:row>81</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105427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127000</xdr:rowOff>
    </xdr:from>
    <xdr:to>
      <xdr:col>15</xdr:col>
      <xdr:colOff>149225</xdr:colOff>
      <xdr:row>81</xdr:row>
      <xdr:rowOff>57150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41927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107950</xdr:rowOff>
    </xdr:from>
    <xdr:to>
      <xdr:col>11</xdr:col>
      <xdr:colOff>60325</xdr:colOff>
      <xdr:row>82</xdr:row>
      <xdr:rowOff>38100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22877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57150</xdr:rowOff>
    </xdr:from>
    <xdr:to>
      <xdr:col>6</xdr:col>
      <xdr:colOff>171450</xdr:colOff>
      <xdr:row>81</xdr:row>
      <xdr:rowOff>158750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143527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ポイント増加している。歳出は前年度に比べ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億円増加した一方、普通交付税の減により分母となる経常一般財源が大きく減少したため経常収支比率が増加したと分析している。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今後、更なる人口減少に伴う普通交付税の減が見込まれるため、公共施設や事務事業の見直し等の行財政改革を通じて経常経費の削減に努める。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76381</xdr:rowOff>
    </xdr:from>
    <xdr:to>
      <xdr:col>82</xdr:col>
      <xdr:colOff>107950</xdr:colOff>
      <xdr:row>80</xdr:row>
      <xdr:rowOff>136798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2231"/>
          <a:ext cx="0" cy="12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162758</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76381</xdr:rowOff>
    </xdr:from>
    <xdr:to>
      <xdr:col>82</xdr:col>
      <xdr:colOff>196850</xdr:colOff>
      <xdr:row>73</xdr:row>
      <xdr:rowOff>76381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27396</xdr:rowOff>
    </xdr:from>
    <xdr:to>
      <xdr:col>82</xdr:col>
      <xdr:colOff>107950</xdr:colOff>
      <xdr:row>75</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86146"/>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111958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7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148227</xdr:rowOff>
    </xdr:from>
    <xdr:to>
      <xdr:col>78</xdr:col>
      <xdr:colOff>69850</xdr:colOff>
      <xdr:row>75</xdr:row>
      <xdr:rowOff>27396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64077"/>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61504</xdr:rowOff>
    </xdr:from>
    <xdr:to>
      <xdr:col>78</xdr:col>
      <xdr:colOff>120650</xdr:colOff>
      <xdr:row>75</xdr:row>
      <xdr:rowOff>163103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202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147882</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06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148227</xdr:rowOff>
    </xdr:from>
    <xdr:to>
      <xdr:col>73</xdr:col>
      <xdr:colOff>180975</xdr:colOff>
      <xdr:row>74</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664077"/>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63137</xdr:rowOff>
    </xdr:from>
    <xdr:to>
      <xdr:col>74</xdr:col>
      <xdr:colOff>31750</xdr:colOff>
      <xdr:row>74</xdr:row>
      <xdr:rowOff>164737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75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149514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3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42091</xdr:rowOff>
    </xdr:from>
    <xdr:to>
      <xdr:col>69</xdr:col>
      <xdr:colOff>92075</xdr:colOff>
      <xdr:row>74</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72939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126819</xdr:rowOff>
    </xdr:from>
    <xdr:to>
      <xdr:col>69</xdr:col>
      <xdr:colOff>142875</xdr:colOff>
      <xdr:row>76</xdr:row>
      <xdr:rowOff>56969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8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41746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7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1088</xdr:rowOff>
    </xdr:from>
    <xdr:to>
      <xdr:col>65</xdr:col>
      <xdr:colOff>53975</xdr:colOff>
      <xdr:row>76</xdr:row>
      <xdr:rowOff>102688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87465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148046</xdr:rowOff>
    </xdr:from>
    <xdr:to>
      <xdr:col>78</xdr:col>
      <xdr:colOff>120650</xdr:colOff>
      <xdr:row>75</xdr:row>
      <xdr:rowOff>78196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88373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04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97427</xdr:rowOff>
    </xdr:from>
    <xdr:to>
      <xdr:col>74</xdr:col>
      <xdr:colOff>31750</xdr:colOff>
      <xdr:row>74</xdr:row>
      <xdr:rowOff>27577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37754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162741</xdr:rowOff>
    </xdr:from>
    <xdr:to>
      <xdr:col>65</xdr:col>
      <xdr:colOff>53975</xdr:colOff>
      <xdr:row>74</xdr:row>
      <xdr:rowOff>92891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103068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160833</xdr:rowOff>
    </xdr:from>
    <xdr:to>
      <xdr:col>29</xdr:col>
      <xdr:colOff>127000</xdr:colOff>
      <xdr:row>20</xdr:row>
      <xdr:rowOff>139027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858"/>
          <a:ext cx="0" cy="13497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111104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139027</xdr:rowOff>
    </xdr:from>
    <xdr:to>
      <xdr:col>30</xdr:col>
      <xdr:colOff>25400</xdr:colOff>
      <xdr:row>20</xdr:row>
      <xdr:rowOff>139027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56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75760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160833</xdr:rowOff>
    </xdr:from>
    <xdr:to>
      <xdr:col>30</xdr:col>
      <xdr:colOff>25400</xdr:colOff>
      <xdr:row>12</xdr:row>
      <xdr:rowOff>160833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160833</xdr:rowOff>
    </xdr:from>
    <xdr:to>
      <xdr:col>29</xdr:col>
      <xdr:colOff>127000</xdr:colOff>
      <xdr:row>13</xdr:row>
      <xdr:rowOff>37897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65858"/>
          <a:ext cx="647700" cy="48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36491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8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64414</xdr:rowOff>
    </xdr:from>
    <xdr:to>
      <xdr:col>29</xdr:col>
      <xdr:colOff>177800</xdr:colOff>
      <xdr:row>17</xdr:row>
      <xdr:rowOff>166014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37897</xdr:rowOff>
    </xdr:from>
    <xdr:to>
      <xdr:col>26</xdr:col>
      <xdr:colOff>50800</xdr:colOff>
      <xdr:row>13</xdr:row>
      <xdr:rowOff>115126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14372"/>
          <a:ext cx="698500" cy="77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108369</xdr:rowOff>
    </xdr:from>
    <xdr:to>
      <xdr:col>26</xdr:col>
      <xdr:colOff>101600</xdr:colOff>
      <xdr:row>18</xdr:row>
      <xdr:rowOff>38519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23296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115126</xdr:rowOff>
    </xdr:from>
    <xdr:to>
      <xdr:col>22</xdr:col>
      <xdr:colOff>114300</xdr:colOff>
      <xdr:row>13</xdr:row>
      <xdr:rowOff>157810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91601"/>
          <a:ext cx="698500" cy="42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122415</xdr:rowOff>
    </xdr:from>
    <xdr:to>
      <xdr:col>22</xdr:col>
      <xdr:colOff>165100</xdr:colOff>
      <xdr:row>18</xdr:row>
      <xdr:rowOff>52565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37342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157810</xdr:rowOff>
    </xdr:from>
    <xdr:to>
      <xdr:col>18</xdr:col>
      <xdr:colOff>177800</xdr:colOff>
      <xdr:row>14</xdr:row>
      <xdr:rowOff>111176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34285"/>
          <a:ext cx="698500" cy="124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36741</xdr:rowOff>
    </xdr:from>
    <xdr:to>
      <xdr:col>19</xdr:col>
      <xdr:colOff>38100</xdr:colOff>
      <xdr:row>18</xdr:row>
      <xdr:rowOff>138341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66853</xdr:rowOff>
    </xdr:from>
    <xdr:to>
      <xdr:col>15</xdr:col>
      <xdr:colOff>101600</xdr:colOff>
      <xdr:row>18</xdr:row>
      <xdr:rowOff>168453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153230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110033</xdr:rowOff>
    </xdr:from>
    <xdr:to>
      <xdr:col>29</xdr:col>
      <xdr:colOff>177800</xdr:colOff>
      <xdr:row>13</xdr:row>
      <xdr:rowOff>40183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15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56710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6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158547</xdr:rowOff>
    </xdr:from>
    <xdr:to>
      <xdr:col>26</xdr:col>
      <xdr:colOff>101600</xdr:colOff>
      <xdr:row>13</xdr:row>
      <xdr:rowOff>88697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63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98874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32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64326</xdr:rowOff>
    </xdr:from>
    <xdr:to>
      <xdr:col>22</xdr:col>
      <xdr:colOff>165100</xdr:colOff>
      <xdr:row>13</xdr:row>
      <xdr:rowOff>165926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4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4653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0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107010</xdr:rowOff>
    </xdr:from>
    <xdr:to>
      <xdr:col>19</xdr:col>
      <xdr:colOff>38100</xdr:colOff>
      <xdr:row>14</xdr:row>
      <xdr:rowOff>37160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8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47337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60376</xdr:rowOff>
    </xdr:from>
    <xdr:to>
      <xdr:col>15</xdr:col>
      <xdr:colOff>101600</xdr:colOff>
      <xdr:row>14</xdr:row>
      <xdr:rowOff>161976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08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7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67825</xdr:rowOff>
    </xdr:from>
    <xdr:to>
      <xdr:col>29</xdr:col>
      <xdr:colOff>127000</xdr:colOff>
      <xdr:row>37</xdr:row>
      <xdr:rowOff>264389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92375"/>
          <a:ext cx="0" cy="1396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236466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6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264389</xdr:rowOff>
    </xdr:from>
    <xdr:to>
      <xdr:col>30</xdr:col>
      <xdr:colOff>25400</xdr:colOff>
      <xdr:row>37</xdr:row>
      <xdr:rowOff>264389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890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325652</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67825</xdr:rowOff>
    </xdr:from>
    <xdr:to>
      <xdr:col>30</xdr:col>
      <xdr:colOff>25400</xdr:colOff>
      <xdr:row>33</xdr:row>
      <xdr:rowOff>67825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92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67825</xdr:rowOff>
    </xdr:from>
    <xdr:to>
      <xdr:col>29</xdr:col>
      <xdr:colOff>127000</xdr:colOff>
      <xdr:row>33</xdr:row>
      <xdr:rowOff>81280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5992375"/>
          <a:ext cx="647700" cy="13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168553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8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196476</xdr:rowOff>
    </xdr:from>
    <xdr:to>
      <xdr:col>29</xdr:col>
      <xdr:colOff>177800</xdr:colOff>
      <xdr:row>35</xdr:row>
      <xdr:rowOff>298076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81280</xdr:rowOff>
    </xdr:from>
    <xdr:to>
      <xdr:col>26</xdr:col>
      <xdr:colOff>50800</xdr:colOff>
      <xdr:row>33</xdr:row>
      <xdr:rowOff>146202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005830"/>
          <a:ext cx="698500" cy="64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227860</xdr:rowOff>
    </xdr:from>
    <xdr:to>
      <xdr:col>26</xdr:col>
      <xdr:colOff>101600</xdr:colOff>
      <xdr:row>35</xdr:row>
      <xdr:rowOff>329460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314237</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2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146202</xdr:rowOff>
    </xdr:from>
    <xdr:to>
      <xdr:col>22</xdr:col>
      <xdr:colOff>114300</xdr:colOff>
      <xdr:row>33</xdr:row>
      <xdr:rowOff>209492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070752"/>
          <a:ext cx="698500" cy="63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267440</xdr:rowOff>
    </xdr:from>
    <xdr:to>
      <xdr:col>22</xdr:col>
      <xdr:colOff>165100</xdr:colOff>
      <xdr:row>36</xdr:row>
      <xdr:rowOff>26140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170499</xdr:rowOff>
    </xdr:from>
    <xdr:to>
      <xdr:col>18</xdr:col>
      <xdr:colOff>177800</xdr:colOff>
      <xdr:row>33</xdr:row>
      <xdr:rowOff>209492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095049"/>
          <a:ext cx="698500" cy="38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36783</xdr:rowOff>
    </xdr:from>
    <xdr:to>
      <xdr:col>19</xdr:col>
      <xdr:colOff>38100</xdr:colOff>
      <xdr:row>36</xdr:row>
      <xdr:rowOff>138383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0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123160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31427</xdr:rowOff>
    </xdr:from>
    <xdr:to>
      <xdr:col>15</xdr:col>
      <xdr:colOff>101600</xdr:colOff>
      <xdr:row>36</xdr:row>
      <xdr:rowOff>133027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84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117804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7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17025</xdr:rowOff>
    </xdr:from>
    <xdr:to>
      <xdr:col>29</xdr:col>
      <xdr:colOff>177800</xdr:colOff>
      <xdr:row>33</xdr:row>
      <xdr:rowOff>118625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5941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135152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58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30480</xdr:rowOff>
    </xdr:from>
    <xdr:to>
      <xdr:col>26</xdr:col>
      <xdr:colOff>101600</xdr:colOff>
      <xdr:row>33</xdr:row>
      <xdr:rowOff>132080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5955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313707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723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95402</xdr:rowOff>
    </xdr:from>
    <xdr:to>
      <xdr:col>22</xdr:col>
      <xdr:colOff>165100</xdr:colOff>
      <xdr:row>33</xdr:row>
      <xdr:rowOff>197002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019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35729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57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158692</xdr:rowOff>
    </xdr:from>
    <xdr:to>
      <xdr:col>19</xdr:col>
      <xdr:colOff>38100</xdr:colOff>
      <xdr:row>33</xdr:row>
      <xdr:rowOff>260292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083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99019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585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119699</xdr:rowOff>
    </xdr:from>
    <xdr:to>
      <xdr:col>15</xdr:col>
      <xdr:colOff>101600</xdr:colOff>
      <xdr:row>33</xdr:row>
      <xdr:rowOff>221299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044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60026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581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151384</xdr:rowOff>
    </xdr:from>
    <xdr:to>
      <xdr:col>24</xdr:col>
      <xdr:colOff>62865</xdr:colOff>
      <xdr:row>39</xdr:row>
      <xdr:rowOff>137160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66334"/>
          <a:ext cx="1270" cy="135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140987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137160</xdr:rowOff>
    </xdr:from>
    <xdr:to>
      <xdr:col>24</xdr:col>
      <xdr:colOff>152400</xdr:colOff>
      <xdr:row>39</xdr:row>
      <xdr:rowOff>137160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98061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151384</xdr:rowOff>
    </xdr:from>
    <xdr:to>
      <xdr:col>24</xdr:col>
      <xdr:colOff>152400</xdr:colOff>
      <xdr:row>31</xdr:row>
      <xdr:rowOff>151384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66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151384</xdr:rowOff>
    </xdr:from>
    <xdr:to>
      <xdr:col>24</xdr:col>
      <xdr:colOff>63500</xdr:colOff>
      <xdr:row>32</xdr:row>
      <xdr:rowOff>29616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66334"/>
          <a:ext cx="8382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124998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9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146571</xdr:rowOff>
    </xdr:from>
    <xdr:to>
      <xdr:col>24</xdr:col>
      <xdr:colOff>114300</xdr:colOff>
      <xdr:row>37</xdr:row>
      <xdr:rowOff>76721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29616</xdr:rowOff>
    </xdr:from>
    <xdr:to>
      <xdr:col>19</xdr:col>
      <xdr:colOff>177800</xdr:colOff>
      <xdr:row>32</xdr:row>
      <xdr:rowOff>90322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16016"/>
          <a:ext cx="889000" cy="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166941</xdr:rowOff>
    </xdr:from>
    <xdr:to>
      <xdr:col>20</xdr:col>
      <xdr:colOff>38100</xdr:colOff>
      <xdr:row>37</xdr:row>
      <xdr:rowOff>97091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88218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90322</xdr:rowOff>
    </xdr:from>
    <xdr:to>
      <xdr:col>15</xdr:col>
      <xdr:colOff>50800</xdr:colOff>
      <xdr:row>32</xdr:row>
      <xdr:rowOff>114948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76722"/>
          <a:ext cx="889000" cy="2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102887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114948</xdr:rowOff>
    </xdr:from>
    <xdr:to>
      <xdr:col>10</xdr:col>
      <xdr:colOff>114300</xdr:colOff>
      <xdr:row>34</xdr:row>
      <xdr:rowOff>9309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01348"/>
          <a:ext cx="889000" cy="2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67335</xdr:rowOff>
    </xdr:from>
    <xdr:to>
      <xdr:col>10</xdr:col>
      <xdr:colOff>165100</xdr:colOff>
      <xdr:row>37</xdr:row>
      <xdr:rowOff>168935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160062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169964</xdr:rowOff>
    </xdr:from>
    <xdr:to>
      <xdr:col>6</xdr:col>
      <xdr:colOff>38100</xdr:colOff>
      <xdr:row>38</xdr:row>
      <xdr:rowOff>100114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91241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60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100584</xdr:rowOff>
    </xdr:from>
    <xdr:to>
      <xdr:col>24</xdr:col>
      <xdr:colOff>114300</xdr:colOff>
      <xdr:row>32</xdr:row>
      <xdr:rowOff>30734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1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53611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68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150266</xdr:rowOff>
    </xdr:from>
    <xdr:to>
      <xdr:col>20</xdr:col>
      <xdr:colOff>38100</xdr:colOff>
      <xdr:row>32</xdr:row>
      <xdr:rowOff>80416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96943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39522</xdr:rowOff>
    </xdr:from>
    <xdr:to>
      <xdr:col>15</xdr:col>
      <xdr:colOff>101600</xdr:colOff>
      <xdr:row>32</xdr:row>
      <xdr:rowOff>141122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2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157649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0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64148</xdr:rowOff>
    </xdr:from>
    <xdr:to>
      <xdr:col>10</xdr:col>
      <xdr:colOff>165100</xdr:colOff>
      <xdr:row>32</xdr:row>
      <xdr:rowOff>165748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10825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2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129959</xdr:rowOff>
    </xdr:from>
    <xdr:to>
      <xdr:col>6</xdr:col>
      <xdr:colOff>38100</xdr:colOff>
      <xdr:row>34</xdr:row>
      <xdr:rowOff>60109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8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76636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6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139961</xdr:rowOff>
    </xdr:from>
    <xdr:to>
      <xdr:col>24</xdr:col>
      <xdr:colOff>62865</xdr:colOff>
      <xdr:row>58</xdr:row>
      <xdr:rowOff>81685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41011"/>
          <a:ext cx="1270" cy="1484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85512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2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81685</xdr:rowOff>
    </xdr:from>
    <xdr:to>
      <xdr:col>24</xdr:col>
      <xdr:colOff>152400</xdr:colOff>
      <xdr:row>58</xdr:row>
      <xdr:rowOff>81685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2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86638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1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139961</xdr:rowOff>
    </xdr:from>
    <xdr:to>
      <xdr:col>24</xdr:col>
      <xdr:colOff>152400</xdr:colOff>
      <xdr:row>49</xdr:row>
      <xdr:rowOff>139961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41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7977</xdr:rowOff>
    </xdr:from>
    <xdr:to>
      <xdr:col>24</xdr:col>
      <xdr:colOff>63500</xdr:colOff>
      <xdr:row>51</xdr:row>
      <xdr:rowOff>111713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751927"/>
          <a:ext cx="838200" cy="10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160073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8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10196</xdr:rowOff>
    </xdr:from>
    <xdr:to>
      <xdr:col>24</xdr:col>
      <xdr:colOff>114300</xdr:colOff>
      <xdr:row>55</xdr:row>
      <xdr:rowOff>111796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3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111713</xdr:rowOff>
    </xdr:from>
    <xdr:to>
      <xdr:col>19</xdr:col>
      <xdr:colOff>177800</xdr:colOff>
      <xdr:row>52</xdr:row>
      <xdr:rowOff>124155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855663"/>
          <a:ext cx="889000" cy="18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3028</xdr:rowOff>
    </xdr:from>
    <xdr:to>
      <xdr:col>20</xdr:col>
      <xdr:colOff>38100</xdr:colOff>
      <xdr:row>55</xdr:row>
      <xdr:rowOff>104628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95755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2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124155</xdr:rowOff>
    </xdr:from>
    <xdr:to>
      <xdr:col>15</xdr:col>
      <xdr:colOff>50800</xdr:colOff>
      <xdr:row>53</xdr:row>
      <xdr:rowOff>24991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039555"/>
          <a:ext cx="889000" cy="7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59884</xdr:rowOff>
    </xdr:from>
    <xdr:to>
      <xdr:col>15</xdr:col>
      <xdr:colOff>101600</xdr:colOff>
      <xdr:row>55</xdr:row>
      <xdr:rowOff>161484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152611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15146</xdr:rowOff>
    </xdr:from>
    <xdr:to>
      <xdr:col>10</xdr:col>
      <xdr:colOff>114300</xdr:colOff>
      <xdr:row>53</xdr:row>
      <xdr:rowOff>24991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101996"/>
          <a:ext cx="889000" cy="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49450</xdr:rowOff>
    </xdr:from>
    <xdr:to>
      <xdr:col>10</xdr:col>
      <xdr:colOff>165100</xdr:colOff>
      <xdr:row>56</xdr:row>
      <xdr:rowOff>151050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142177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18178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128627</xdr:rowOff>
    </xdr:from>
    <xdr:to>
      <xdr:col>24</xdr:col>
      <xdr:colOff>114300</xdr:colOff>
      <xdr:row>51</xdr:row>
      <xdr:rowOff>58777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7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151504</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55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60913</xdr:rowOff>
    </xdr:from>
    <xdr:to>
      <xdr:col>20</xdr:col>
      <xdr:colOff>38100</xdr:colOff>
      <xdr:row>51</xdr:row>
      <xdr:rowOff>162513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8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7590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58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73355</xdr:rowOff>
    </xdr:from>
    <xdr:to>
      <xdr:col>15</xdr:col>
      <xdr:colOff>101600</xdr:colOff>
      <xdr:row>53</xdr:row>
      <xdr:rowOff>3505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8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20032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76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145641</xdr:rowOff>
    </xdr:from>
    <xdr:to>
      <xdr:col>10</xdr:col>
      <xdr:colOff>165100</xdr:colOff>
      <xdr:row>53</xdr:row>
      <xdr:rowOff>75791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06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92318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883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135796</xdr:rowOff>
    </xdr:from>
    <xdr:to>
      <xdr:col>6</xdr:col>
      <xdr:colOff>38100</xdr:colOff>
      <xdr:row>53</xdr:row>
      <xdr:rowOff>65946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05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82473</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882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115605</xdr:rowOff>
    </xdr:from>
    <xdr:to>
      <xdr:col>24</xdr:col>
      <xdr:colOff>62865</xdr:colOff>
      <xdr:row>78</xdr:row>
      <xdr:rowOff>93523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88555"/>
          <a:ext cx="1270" cy="1178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97350</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93523</xdr:rowOff>
    </xdr:from>
    <xdr:to>
      <xdr:col>24</xdr:col>
      <xdr:colOff>152400</xdr:colOff>
      <xdr:row>78</xdr:row>
      <xdr:rowOff>93523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62282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115605</xdr:rowOff>
    </xdr:from>
    <xdr:to>
      <xdr:col>24</xdr:col>
      <xdr:colOff>152400</xdr:colOff>
      <xdr:row>71</xdr:row>
      <xdr:rowOff>115605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8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153462</xdr:rowOff>
    </xdr:from>
    <xdr:to>
      <xdr:col>24</xdr:col>
      <xdr:colOff>63500</xdr:colOff>
      <xdr:row>74</xdr:row>
      <xdr:rowOff>36785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497862"/>
          <a:ext cx="838200" cy="2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23939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54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45512</xdr:rowOff>
    </xdr:from>
    <xdr:to>
      <xdr:col>24</xdr:col>
      <xdr:colOff>114300</xdr:colOff>
      <xdr:row>76</xdr:row>
      <xdr:rowOff>147112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153462</xdr:rowOff>
    </xdr:from>
    <xdr:to>
      <xdr:col>19</xdr:col>
      <xdr:colOff>177800</xdr:colOff>
      <xdr:row>73</xdr:row>
      <xdr:rowOff>106736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497862"/>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20960</xdr:rowOff>
    </xdr:from>
    <xdr:to>
      <xdr:col>20</xdr:col>
      <xdr:colOff>38100</xdr:colOff>
      <xdr:row>76</xdr:row>
      <xdr:rowOff>122560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113687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106736</xdr:rowOff>
    </xdr:from>
    <xdr:to>
      <xdr:col>15</xdr:col>
      <xdr:colOff>50800</xdr:colOff>
      <xdr:row>73</xdr:row>
      <xdr:rowOff>143541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22586"/>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9530</xdr:rowOff>
    </xdr:from>
    <xdr:to>
      <xdr:col>15</xdr:col>
      <xdr:colOff>101600</xdr:colOff>
      <xdr:row>76</xdr:row>
      <xdr:rowOff>111130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102257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143541</xdr:rowOff>
    </xdr:from>
    <xdr:to>
      <xdr:col>10</xdr:col>
      <xdr:colOff>114300</xdr:colOff>
      <xdr:row>75</xdr:row>
      <xdr:rowOff>102438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659391"/>
          <a:ext cx="889000" cy="30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160276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9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78574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157435</xdr:rowOff>
    </xdr:from>
    <xdr:to>
      <xdr:col>24</xdr:col>
      <xdr:colOff>114300</xdr:colOff>
      <xdr:row>74</xdr:row>
      <xdr:rowOff>87585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8862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2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102662</xdr:rowOff>
    </xdr:from>
    <xdr:to>
      <xdr:col>20</xdr:col>
      <xdr:colOff>38100</xdr:colOff>
      <xdr:row>73</xdr:row>
      <xdr:rowOff>32812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44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49339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22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55936</xdr:rowOff>
    </xdr:from>
    <xdr:to>
      <xdr:col>15</xdr:col>
      <xdr:colOff>101600</xdr:colOff>
      <xdr:row>73</xdr:row>
      <xdr:rowOff>157536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5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2613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3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92741</xdr:rowOff>
    </xdr:from>
    <xdr:to>
      <xdr:col>10</xdr:col>
      <xdr:colOff>165100</xdr:colOff>
      <xdr:row>74</xdr:row>
      <xdr:rowOff>22891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39418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3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51638</xdr:rowOff>
    </xdr:from>
    <xdr:to>
      <xdr:col>6</xdr:col>
      <xdr:colOff>38100</xdr:colOff>
      <xdr:row>75</xdr:row>
      <xdr:rowOff>153237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10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169765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92565</xdr:rowOff>
    </xdr:from>
    <xdr:to>
      <xdr:col>24</xdr:col>
      <xdr:colOff>62865</xdr:colOff>
      <xdr:row>98</xdr:row>
      <xdr:rowOff>142095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23065"/>
          <a:ext cx="127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145922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142095</xdr:rowOff>
    </xdr:from>
    <xdr:to>
      <xdr:col>24</xdr:col>
      <xdr:colOff>152400</xdr:colOff>
      <xdr:row>98</xdr:row>
      <xdr:rowOff>142095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4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39242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92565</xdr:rowOff>
    </xdr:from>
    <xdr:to>
      <xdr:col>24</xdr:col>
      <xdr:colOff>152400</xdr:colOff>
      <xdr:row>90</xdr:row>
      <xdr:rowOff>92565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2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139275</xdr:rowOff>
    </xdr:from>
    <xdr:to>
      <xdr:col>24</xdr:col>
      <xdr:colOff>63500</xdr:colOff>
      <xdr:row>97</xdr:row>
      <xdr:rowOff>68627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98475"/>
          <a:ext cx="838200" cy="10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91530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0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68653</xdr:rowOff>
    </xdr:from>
    <xdr:to>
      <xdr:col>24</xdr:col>
      <xdr:colOff>114300</xdr:colOff>
      <xdr:row>95</xdr:row>
      <xdr:rowOff>170253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114554</xdr:rowOff>
    </xdr:from>
    <xdr:to>
      <xdr:col>19</xdr:col>
      <xdr:colOff>177800</xdr:colOff>
      <xdr:row>97</xdr:row>
      <xdr:rowOff>68627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73754"/>
          <a:ext cx="889000" cy="12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8564</xdr:rowOff>
    </xdr:from>
    <xdr:to>
      <xdr:col>20</xdr:col>
      <xdr:colOff>38100</xdr:colOff>
      <xdr:row>96</xdr:row>
      <xdr:rowOff>110164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126691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114554</xdr:rowOff>
    </xdr:from>
    <xdr:to>
      <xdr:col>15</xdr:col>
      <xdr:colOff>50800</xdr:colOff>
      <xdr:row>98</xdr:row>
      <xdr:rowOff>53322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73754"/>
          <a:ext cx="889000" cy="28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39567</xdr:rowOff>
    </xdr:from>
    <xdr:to>
      <xdr:col>15</xdr:col>
      <xdr:colOff>101600</xdr:colOff>
      <xdr:row>95</xdr:row>
      <xdr:rowOff>141167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157694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170963</xdr:rowOff>
    </xdr:from>
    <xdr:to>
      <xdr:col>10</xdr:col>
      <xdr:colOff>114300</xdr:colOff>
      <xdr:row>98</xdr:row>
      <xdr:rowOff>53322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801613"/>
          <a:ext cx="889000" cy="5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2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66220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88475</xdr:rowOff>
    </xdr:from>
    <xdr:to>
      <xdr:col>24</xdr:col>
      <xdr:colOff>114300</xdr:colOff>
      <xdr:row>97</xdr:row>
      <xdr:rowOff>18625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66902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17827</xdr:rowOff>
    </xdr:from>
    <xdr:to>
      <xdr:col>20</xdr:col>
      <xdr:colOff>38100</xdr:colOff>
      <xdr:row>97</xdr:row>
      <xdr:rowOff>119427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110554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4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63754</xdr:rowOff>
    </xdr:from>
    <xdr:to>
      <xdr:col>15</xdr:col>
      <xdr:colOff>101600</xdr:colOff>
      <xdr:row>96</xdr:row>
      <xdr:rowOff>165354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156481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1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2522</xdr:rowOff>
    </xdr:from>
    <xdr:to>
      <xdr:col>10</xdr:col>
      <xdr:colOff>165100</xdr:colOff>
      <xdr:row>98</xdr:row>
      <xdr:rowOff>104122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95249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9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120163</xdr:rowOff>
    </xdr:from>
    <xdr:to>
      <xdr:col>6</xdr:col>
      <xdr:colOff>38100</xdr:colOff>
      <xdr:row>98</xdr:row>
      <xdr:rowOff>50313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41440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50683</xdr:rowOff>
    </xdr:from>
    <xdr:to>
      <xdr:col>54</xdr:col>
      <xdr:colOff>189865</xdr:colOff>
      <xdr:row>37</xdr:row>
      <xdr:rowOff>161618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79983"/>
          <a:ext cx="1270" cy="6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165445</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0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161618</xdr:rowOff>
    </xdr:from>
    <xdr:to>
      <xdr:col>55</xdr:col>
      <xdr:colOff>88900</xdr:colOff>
      <xdr:row>37</xdr:row>
      <xdr:rowOff>161618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168810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5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50683</xdr:rowOff>
    </xdr:from>
    <xdr:to>
      <xdr:col>55</xdr:col>
      <xdr:colOff>88900</xdr:colOff>
      <xdr:row>34</xdr:row>
      <xdr:rowOff>50683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7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52498</xdr:rowOff>
    </xdr:from>
    <xdr:to>
      <xdr:col>55</xdr:col>
      <xdr:colOff>0</xdr:colOff>
      <xdr:row>34</xdr:row>
      <xdr:rowOff>71874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881798"/>
          <a:ext cx="8382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38834</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11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60407</xdr:rowOff>
    </xdr:from>
    <xdr:to>
      <xdr:col>55</xdr:col>
      <xdr:colOff>50800</xdr:colOff>
      <xdr:row>36</xdr:row>
      <xdr:rowOff>162007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52498</xdr:rowOff>
    </xdr:from>
    <xdr:to>
      <xdr:col>50</xdr:col>
      <xdr:colOff>114300</xdr:colOff>
      <xdr:row>34</xdr:row>
      <xdr:rowOff>131105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881798"/>
          <a:ext cx="889000" cy="7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62287</xdr:rowOff>
    </xdr:from>
    <xdr:to>
      <xdr:col>50</xdr:col>
      <xdr:colOff>165100</xdr:colOff>
      <xdr:row>36</xdr:row>
      <xdr:rowOff>163887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3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155014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2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65396</xdr:rowOff>
    </xdr:from>
    <xdr:to>
      <xdr:col>45</xdr:col>
      <xdr:colOff>177800</xdr:colOff>
      <xdr:row>34</xdr:row>
      <xdr:rowOff>131105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551796"/>
          <a:ext cx="889000" cy="40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76263</xdr:rowOff>
    </xdr:from>
    <xdr:to>
      <xdr:col>46</xdr:col>
      <xdr:colOff>38100</xdr:colOff>
      <xdr:row>37</xdr:row>
      <xdr:rowOff>6413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4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168990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4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65396</xdr:rowOff>
    </xdr:from>
    <xdr:to>
      <xdr:col>41</xdr:col>
      <xdr:colOff>50800</xdr:colOff>
      <xdr:row>36</xdr:row>
      <xdr:rowOff>54149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551796"/>
          <a:ext cx="889000" cy="67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147920</xdr:rowOff>
    </xdr:from>
    <xdr:to>
      <xdr:col>41</xdr:col>
      <xdr:colOff>101600</xdr:colOff>
      <xdr:row>34</xdr:row>
      <xdr:rowOff>78070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69197</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89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10769</xdr:rowOff>
    </xdr:from>
    <xdr:to>
      <xdr:col>36</xdr:col>
      <xdr:colOff>165100</xdr:colOff>
      <xdr:row>37</xdr:row>
      <xdr:rowOff>112369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103496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21074</xdr:rowOff>
    </xdr:from>
    <xdr:to>
      <xdr:col>55</xdr:col>
      <xdr:colOff>50800</xdr:colOff>
      <xdr:row>34</xdr:row>
      <xdr:rowOff>122674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124360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8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1698</xdr:rowOff>
    </xdr:from>
    <xdr:to>
      <xdr:col>50</xdr:col>
      <xdr:colOff>165100</xdr:colOff>
      <xdr:row>34</xdr:row>
      <xdr:rowOff>103298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3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119825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0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80305</xdr:rowOff>
    </xdr:from>
    <xdr:to>
      <xdr:col>46</xdr:col>
      <xdr:colOff>38100</xdr:colOff>
      <xdr:row>35</xdr:row>
      <xdr:rowOff>10455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26982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8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14596</xdr:rowOff>
    </xdr:from>
    <xdr:to>
      <xdr:col>41</xdr:col>
      <xdr:colOff>101600</xdr:colOff>
      <xdr:row>32</xdr:row>
      <xdr:rowOff>116196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132723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27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3349</xdr:rowOff>
    </xdr:from>
    <xdr:to>
      <xdr:col>36</xdr:col>
      <xdr:colOff>165100</xdr:colOff>
      <xdr:row>36</xdr:row>
      <xdr:rowOff>104949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121476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95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24013</xdr:rowOff>
    </xdr:from>
    <xdr:to>
      <xdr:col>54</xdr:col>
      <xdr:colOff>189865</xdr:colOff>
      <xdr:row>57</xdr:row>
      <xdr:rowOff>154353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67963"/>
          <a:ext cx="1270" cy="115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158180</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3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154353</xdr:rowOff>
    </xdr:from>
    <xdr:to>
      <xdr:col>55</xdr:col>
      <xdr:colOff>88900</xdr:colOff>
      <xdr:row>57</xdr:row>
      <xdr:rowOff>154353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2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142140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4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24013</xdr:rowOff>
    </xdr:from>
    <xdr:to>
      <xdr:col>55</xdr:col>
      <xdr:colOff>88900</xdr:colOff>
      <xdr:row>51</xdr:row>
      <xdr:rowOff>24013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6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24013</xdr:rowOff>
    </xdr:from>
    <xdr:to>
      <xdr:col>55</xdr:col>
      <xdr:colOff>0</xdr:colOff>
      <xdr:row>53</xdr:row>
      <xdr:rowOff>139616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8767963"/>
          <a:ext cx="838200" cy="45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42021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63594</xdr:rowOff>
    </xdr:from>
    <xdr:to>
      <xdr:col>55</xdr:col>
      <xdr:colOff>50800</xdr:colOff>
      <xdr:row>55</xdr:row>
      <xdr:rowOff>165194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55118</xdr:rowOff>
    </xdr:from>
    <xdr:to>
      <xdr:col>50</xdr:col>
      <xdr:colOff>114300</xdr:colOff>
      <xdr:row>53</xdr:row>
      <xdr:rowOff>139616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141968"/>
          <a:ext cx="889000" cy="8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132280</xdr:rowOff>
    </xdr:from>
    <xdr:to>
      <xdr:col>50</xdr:col>
      <xdr:colOff>165100</xdr:colOff>
      <xdr:row>56</xdr:row>
      <xdr:rowOff>62430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53557</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55118</xdr:rowOff>
    </xdr:from>
    <xdr:to>
      <xdr:col>45</xdr:col>
      <xdr:colOff>177800</xdr:colOff>
      <xdr:row>54</xdr:row>
      <xdr:rowOff>46324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141968"/>
          <a:ext cx="889000" cy="16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131793</xdr:rowOff>
    </xdr:from>
    <xdr:to>
      <xdr:col>46</xdr:col>
      <xdr:colOff>38100</xdr:colOff>
      <xdr:row>56</xdr:row>
      <xdr:rowOff>61943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53070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46324</xdr:rowOff>
    </xdr:from>
    <xdr:to>
      <xdr:col>41</xdr:col>
      <xdr:colOff>50800</xdr:colOff>
      <xdr:row>55</xdr:row>
      <xdr:rowOff>12278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304624"/>
          <a:ext cx="889000" cy="13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144663</xdr:rowOff>
    </xdr:from>
    <xdr:to>
      <xdr:col>55</xdr:col>
      <xdr:colOff>50800</xdr:colOff>
      <xdr:row>51</xdr:row>
      <xdr:rowOff>74813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87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97690</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867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88816</xdr:rowOff>
    </xdr:from>
    <xdr:to>
      <xdr:col>50</xdr:col>
      <xdr:colOff>165100</xdr:colOff>
      <xdr:row>54</xdr:row>
      <xdr:rowOff>18966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1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35493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895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4318</xdr:rowOff>
    </xdr:from>
    <xdr:to>
      <xdr:col>46</xdr:col>
      <xdr:colOff>38100</xdr:colOff>
      <xdr:row>53</xdr:row>
      <xdr:rowOff>105918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0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122445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86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166974</xdr:rowOff>
    </xdr:from>
    <xdr:to>
      <xdr:col>41</xdr:col>
      <xdr:colOff>101600</xdr:colOff>
      <xdr:row>54</xdr:row>
      <xdr:rowOff>97124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113651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02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132928</xdr:rowOff>
    </xdr:from>
    <xdr:to>
      <xdr:col>36</xdr:col>
      <xdr:colOff>165100</xdr:colOff>
      <xdr:row>55</xdr:row>
      <xdr:rowOff>63078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3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79605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102724</xdr:rowOff>
    </xdr:from>
    <xdr:to>
      <xdr:col>54</xdr:col>
      <xdr:colOff>189865</xdr:colOff>
      <xdr:row>79</xdr:row>
      <xdr:rowOff>42145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04224"/>
          <a:ext cx="1270" cy="1482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45972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42145</xdr:rowOff>
    </xdr:from>
    <xdr:to>
      <xdr:col>55</xdr:col>
      <xdr:colOff>88900</xdr:colOff>
      <xdr:row>79</xdr:row>
      <xdr:rowOff>42145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6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49401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7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102724</xdr:rowOff>
    </xdr:from>
    <xdr:to>
      <xdr:col>55</xdr:col>
      <xdr:colOff>88900</xdr:colOff>
      <xdr:row>70</xdr:row>
      <xdr:rowOff>102724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80093</xdr:rowOff>
    </xdr:from>
    <xdr:to>
      <xdr:col>55</xdr:col>
      <xdr:colOff>0</xdr:colOff>
      <xdr:row>76</xdr:row>
      <xdr:rowOff>26448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424493"/>
          <a:ext cx="838200" cy="63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19073</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0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40646</xdr:rowOff>
    </xdr:from>
    <xdr:to>
      <xdr:col>55</xdr:col>
      <xdr:colOff>50800</xdr:colOff>
      <xdr:row>77</xdr:row>
      <xdr:rowOff>142246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26448</xdr:rowOff>
    </xdr:from>
    <xdr:to>
      <xdr:col>50</xdr:col>
      <xdr:colOff>114300</xdr:colOff>
      <xdr:row>78</xdr:row>
      <xdr:rowOff>18466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56648"/>
          <a:ext cx="889000" cy="33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19538</xdr:rowOff>
    </xdr:from>
    <xdr:to>
      <xdr:col>50</xdr:col>
      <xdr:colOff>165100</xdr:colOff>
      <xdr:row>77</xdr:row>
      <xdr:rowOff>121138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2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112265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18466</xdr:rowOff>
    </xdr:from>
    <xdr:to>
      <xdr:col>45</xdr:col>
      <xdr:colOff>177800</xdr:colOff>
      <xdr:row>78</xdr:row>
      <xdr:rowOff>94399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91566"/>
          <a:ext cx="889000" cy="7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20720</xdr:rowOff>
    </xdr:from>
    <xdr:to>
      <xdr:col>46</xdr:col>
      <xdr:colOff>38100</xdr:colOff>
      <xdr:row>77</xdr:row>
      <xdr:rowOff>122320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138847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94399</xdr:rowOff>
    </xdr:from>
    <xdr:to>
      <xdr:col>41</xdr:col>
      <xdr:colOff>50800</xdr:colOff>
      <xdr:row>78</xdr:row>
      <xdr:rowOff>161341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67499"/>
          <a:ext cx="88900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29293</xdr:rowOff>
    </xdr:from>
    <xdr:to>
      <xdr:col>55</xdr:col>
      <xdr:colOff>50800</xdr:colOff>
      <xdr:row>72</xdr:row>
      <xdr:rowOff>130893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37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52170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22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147098</xdr:rowOff>
    </xdr:from>
    <xdr:to>
      <xdr:col>50</xdr:col>
      <xdr:colOff>165100</xdr:colOff>
      <xdr:row>76</xdr:row>
      <xdr:rowOff>77248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93775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139116</xdr:rowOff>
    </xdr:from>
    <xdr:to>
      <xdr:col>46</xdr:col>
      <xdr:colOff>38100</xdr:colOff>
      <xdr:row>78</xdr:row>
      <xdr:rowOff>69266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60393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3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43599</xdr:rowOff>
    </xdr:from>
    <xdr:to>
      <xdr:col>41</xdr:col>
      <xdr:colOff>101600</xdr:colOff>
      <xdr:row>78</xdr:row>
      <xdr:rowOff>145199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136326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0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110541</xdr:rowOff>
    </xdr:from>
    <xdr:to>
      <xdr:col>36</xdr:col>
      <xdr:colOff>165100</xdr:colOff>
      <xdr:row>79</xdr:row>
      <xdr:rowOff>40691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31818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7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40390</xdr:rowOff>
    </xdr:from>
    <xdr:to>
      <xdr:col>54</xdr:col>
      <xdr:colOff>189865</xdr:colOff>
      <xdr:row>99</xdr:row>
      <xdr:rowOff>56217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70890"/>
          <a:ext cx="1270" cy="15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60044</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56217</xdr:rowOff>
    </xdr:from>
    <xdr:to>
      <xdr:col>55</xdr:col>
      <xdr:colOff>88900</xdr:colOff>
      <xdr:row>99</xdr:row>
      <xdr:rowOff>56217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2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158517</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40390</xdr:rowOff>
    </xdr:from>
    <xdr:to>
      <xdr:col>55</xdr:col>
      <xdr:colOff>88900</xdr:colOff>
      <xdr:row>90</xdr:row>
      <xdr:rowOff>40390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7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106313</xdr:rowOff>
    </xdr:from>
    <xdr:to>
      <xdr:col>55</xdr:col>
      <xdr:colOff>0</xdr:colOff>
      <xdr:row>94</xdr:row>
      <xdr:rowOff>17845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5879713"/>
          <a:ext cx="838200" cy="2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148534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170107</xdr:rowOff>
    </xdr:from>
    <xdr:to>
      <xdr:col>55</xdr:col>
      <xdr:colOff>50800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58003</xdr:rowOff>
    </xdr:from>
    <xdr:to>
      <xdr:col>50</xdr:col>
      <xdr:colOff>114300</xdr:colOff>
      <xdr:row>94</xdr:row>
      <xdr:rowOff>17845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5831403"/>
          <a:ext cx="889000" cy="30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109975</xdr:rowOff>
    </xdr:from>
    <xdr:to>
      <xdr:col>50</xdr:col>
      <xdr:colOff>165100</xdr:colOff>
      <xdr:row>97</xdr:row>
      <xdr:rowOff>40125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31252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58003</xdr:rowOff>
    </xdr:from>
    <xdr:to>
      <xdr:col>45</xdr:col>
      <xdr:colOff>177800</xdr:colOff>
      <xdr:row>93</xdr:row>
      <xdr:rowOff>57753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5831403"/>
          <a:ext cx="889000" cy="17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96628</xdr:rowOff>
    </xdr:from>
    <xdr:to>
      <xdr:col>46</xdr:col>
      <xdr:colOff>38100</xdr:colOff>
      <xdr:row>97</xdr:row>
      <xdr:rowOff>26778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17905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57753</xdr:rowOff>
    </xdr:from>
    <xdr:to>
      <xdr:col>41</xdr:col>
      <xdr:colOff>50800</xdr:colOff>
      <xdr:row>94</xdr:row>
      <xdr:rowOff>129902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002603"/>
          <a:ext cx="889000" cy="24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55513</xdr:rowOff>
    </xdr:from>
    <xdr:to>
      <xdr:col>55</xdr:col>
      <xdr:colOff>50800</xdr:colOff>
      <xdr:row>92</xdr:row>
      <xdr:rowOff>157113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58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78390</xdr:rowOff>
    </xdr:from>
    <xdr:ext cx="599010"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68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138495</xdr:rowOff>
    </xdr:from>
    <xdr:to>
      <xdr:col>50</xdr:col>
      <xdr:colOff>165100</xdr:colOff>
      <xdr:row>94</xdr:row>
      <xdr:rowOff>68645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08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85172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85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7203</xdr:rowOff>
    </xdr:from>
    <xdr:to>
      <xdr:col>46</xdr:col>
      <xdr:colOff>38100</xdr:colOff>
      <xdr:row>92</xdr:row>
      <xdr:rowOff>108803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578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125330</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50795" y="155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6953</xdr:rowOff>
    </xdr:from>
    <xdr:to>
      <xdr:col>41</xdr:col>
      <xdr:colOff>101600</xdr:colOff>
      <xdr:row>93</xdr:row>
      <xdr:rowOff>108553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59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125080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79102</xdr:rowOff>
    </xdr:from>
    <xdr:to>
      <xdr:col>36</xdr:col>
      <xdr:colOff>165100</xdr:colOff>
      <xdr:row>95</xdr:row>
      <xdr:rowOff>9252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19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25779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9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71711</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86661"/>
          <a:ext cx="1269" cy="1344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18388</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6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71711</xdr:rowOff>
    </xdr:from>
    <xdr:to>
      <xdr:col>86</xdr:col>
      <xdr:colOff>25400</xdr:colOff>
      <xdr:row>31</xdr:row>
      <xdr:rowOff>71711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75921</xdr:rowOff>
    </xdr:from>
    <xdr:to>
      <xdr:col>85</xdr:col>
      <xdr:colOff>127000</xdr:colOff>
      <xdr:row>38</xdr:row>
      <xdr:rowOff>139795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91021"/>
          <a:ext cx="838200" cy="6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34047</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9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55620</xdr:rowOff>
    </xdr:from>
    <xdr:to>
      <xdr:col>85</xdr:col>
      <xdr:colOff>177800</xdr:colOff>
      <xdr:row>38</xdr:row>
      <xdr:rowOff>157220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64891</xdr:rowOff>
    </xdr:from>
    <xdr:to>
      <xdr:col>81</xdr:col>
      <xdr:colOff>50800</xdr:colOff>
      <xdr:row>38</xdr:row>
      <xdr:rowOff>139795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79991"/>
          <a:ext cx="889000" cy="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27883</xdr:rowOff>
    </xdr:from>
    <xdr:to>
      <xdr:col>81</xdr:col>
      <xdr:colOff>101600</xdr:colOff>
      <xdr:row>38</xdr:row>
      <xdr:rowOff>129483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146010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1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171380</xdr:rowOff>
    </xdr:from>
    <xdr:to>
      <xdr:col>76</xdr:col>
      <xdr:colOff>114300</xdr:colOff>
      <xdr:row>38</xdr:row>
      <xdr:rowOff>64891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15030"/>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146641</xdr:rowOff>
    </xdr:from>
    <xdr:to>
      <xdr:col>76</xdr:col>
      <xdr:colOff>165100</xdr:colOff>
      <xdr:row>38</xdr:row>
      <xdr:rowOff>76791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93318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171380</xdr:rowOff>
    </xdr:from>
    <xdr:to>
      <xdr:col>71</xdr:col>
      <xdr:colOff>177800</xdr:colOff>
      <xdr:row>38</xdr:row>
      <xdr:rowOff>10027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515030"/>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16681</xdr:rowOff>
    </xdr:from>
    <xdr:to>
      <xdr:col>72</xdr:col>
      <xdr:colOff>38100</xdr:colOff>
      <xdr:row>38</xdr:row>
      <xdr:rowOff>118281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109408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17291</xdr:rowOff>
    </xdr:from>
    <xdr:to>
      <xdr:col>67</xdr:col>
      <xdr:colOff>101600</xdr:colOff>
      <xdr:row>38</xdr:row>
      <xdr:rowOff>118891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110018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6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25121</xdr:rowOff>
    </xdr:from>
    <xdr:to>
      <xdr:col>85</xdr:col>
      <xdr:colOff>177800</xdr:colOff>
      <xdr:row>38</xdr:row>
      <xdr:rowOff>126721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47998</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9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88995</xdr:rowOff>
    </xdr:from>
    <xdr:to>
      <xdr:col>81</xdr:col>
      <xdr:colOff>101600</xdr:colOff>
      <xdr:row>39</xdr:row>
      <xdr:rowOff>19145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10272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69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14091</xdr:rowOff>
    </xdr:from>
    <xdr:to>
      <xdr:col>76</xdr:col>
      <xdr:colOff>165100</xdr:colOff>
      <xdr:row>38</xdr:row>
      <xdr:rowOff>115691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106818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6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120580</xdr:rowOff>
    </xdr:from>
    <xdr:to>
      <xdr:col>72</xdr:col>
      <xdr:colOff>38100</xdr:colOff>
      <xdr:row>38</xdr:row>
      <xdr:rowOff>50730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67257</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623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130677</xdr:rowOff>
    </xdr:from>
    <xdr:to>
      <xdr:col>67</xdr:col>
      <xdr:colOff>101600</xdr:colOff>
      <xdr:row>38</xdr:row>
      <xdr:rowOff>60827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7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77354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62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94907</xdr:rowOff>
    </xdr:from>
    <xdr:to>
      <xdr:col>85</xdr:col>
      <xdr:colOff>126364</xdr:colOff>
      <xdr:row>79</xdr:row>
      <xdr:rowOff>63348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439307"/>
          <a:ext cx="1269" cy="116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67175</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63348</xdr:rowOff>
    </xdr:from>
    <xdr:to>
      <xdr:col>86</xdr:col>
      <xdr:colOff>25400</xdr:colOff>
      <xdr:row>79</xdr:row>
      <xdr:rowOff>63348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41584</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21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94907</xdr:rowOff>
    </xdr:from>
    <xdr:to>
      <xdr:col>86</xdr:col>
      <xdr:colOff>25400</xdr:colOff>
      <xdr:row>72</xdr:row>
      <xdr:rowOff>94907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43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58686</xdr:rowOff>
    </xdr:from>
    <xdr:to>
      <xdr:col>85</xdr:col>
      <xdr:colOff>127000</xdr:colOff>
      <xdr:row>72</xdr:row>
      <xdr:rowOff>132524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403086"/>
          <a:ext cx="838200" cy="7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55529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85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77102</xdr:rowOff>
    </xdr:from>
    <xdr:to>
      <xdr:col>85</xdr:col>
      <xdr:colOff>177800</xdr:colOff>
      <xdr:row>77</xdr:row>
      <xdr:rowOff>7252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93104</xdr:rowOff>
    </xdr:from>
    <xdr:to>
      <xdr:col>81</xdr:col>
      <xdr:colOff>50800</xdr:colOff>
      <xdr:row>72</xdr:row>
      <xdr:rowOff>58686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266054"/>
          <a:ext cx="889000" cy="1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91415</xdr:rowOff>
    </xdr:from>
    <xdr:to>
      <xdr:col>81</xdr:col>
      <xdr:colOff>101600</xdr:colOff>
      <xdr:row>77</xdr:row>
      <xdr:rowOff>21565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12692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1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93104</xdr:rowOff>
    </xdr:from>
    <xdr:to>
      <xdr:col>76</xdr:col>
      <xdr:colOff>114300</xdr:colOff>
      <xdr:row>72</xdr:row>
      <xdr:rowOff>49352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266054"/>
          <a:ext cx="889000" cy="1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91287</xdr:rowOff>
    </xdr:from>
    <xdr:to>
      <xdr:col>76</xdr:col>
      <xdr:colOff>165100</xdr:colOff>
      <xdr:row>77</xdr:row>
      <xdr:rowOff>21437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2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12564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21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49352</xdr:rowOff>
    </xdr:from>
    <xdr:to>
      <xdr:col>71</xdr:col>
      <xdr:colOff>177800</xdr:colOff>
      <xdr:row>72</xdr:row>
      <xdr:rowOff>105219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393752"/>
          <a:ext cx="889000" cy="5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20929</xdr:rowOff>
    </xdr:from>
    <xdr:to>
      <xdr:col>72</xdr:col>
      <xdr:colOff>38100</xdr:colOff>
      <xdr:row>77</xdr:row>
      <xdr:rowOff>122529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2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113656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24740</xdr:rowOff>
    </xdr:from>
    <xdr:to>
      <xdr:col>67</xdr:col>
      <xdr:colOff>101600</xdr:colOff>
      <xdr:row>77</xdr:row>
      <xdr:rowOff>126340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117467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1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81724</xdr:rowOff>
    </xdr:from>
    <xdr:to>
      <xdr:col>85</xdr:col>
      <xdr:colOff>177800</xdr:colOff>
      <xdr:row>73</xdr:row>
      <xdr:rowOff>11874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4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168584</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34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7886</xdr:rowOff>
    </xdr:from>
    <xdr:to>
      <xdr:col>81</xdr:col>
      <xdr:colOff>101600</xdr:colOff>
      <xdr:row>72</xdr:row>
      <xdr:rowOff>109486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3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126013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12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42304</xdr:rowOff>
    </xdr:from>
    <xdr:to>
      <xdr:col>76</xdr:col>
      <xdr:colOff>165100</xdr:colOff>
      <xdr:row>71</xdr:row>
      <xdr:rowOff>143904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21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160431</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199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170002</xdr:rowOff>
    </xdr:from>
    <xdr:to>
      <xdr:col>72</xdr:col>
      <xdr:colOff>38100</xdr:colOff>
      <xdr:row>72</xdr:row>
      <xdr:rowOff>100152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34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116679</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11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54419</xdr:rowOff>
    </xdr:from>
    <xdr:to>
      <xdr:col>67</xdr:col>
      <xdr:colOff>101600</xdr:colOff>
      <xdr:row>72</xdr:row>
      <xdr:rowOff>156019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3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1096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17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113207</xdr:rowOff>
    </xdr:from>
    <xdr:to>
      <xdr:col>85</xdr:col>
      <xdr:colOff>126364</xdr:colOff>
      <xdr:row>99</xdr:row>
      <xdr:rowOff>28626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43707"/>
          <a:ext cx="1269" cy="1458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32453</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28626</xdr:rowOff>
    </xdr:from>
    <xdr:to>
      <xdr:col>86</xdr:col>
      <xdr:colOff>25400</xdr:colOff>
      <xdr:row>99</xdr:row>
      <xdr:rowOff>28626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59884</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113207</xdr:rowOff>
    </xdr:from>
    <xdr:to>
      <xdr:col>86</xdr:col>
      <xdr:colOff>25400</xdr:colOff>
      <xdr:row>90</xdr:row>
      <xdr:rowOff>113207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12598</xdr:rowOff>
    </xdr:from>
    <xdr:to>
      <xdr:col>85</xdr:col>
      <xdr:colOff>127000</xdr:colOff>
      <xdr:row>97</xdr:row>
      <xdr:rowOff>36894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643248"/>
          <a:ext cx="838200" cy="2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148938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08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170511</xdr:rowOff>
    </xdr:from>
    <xdr:to>
      <xdr:col>85</xdr:col>
      <xdr:colOff>177800</xdr:colOff>
      <xdr:row>97</xdr:row>
      <xdr:rowOff>100661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2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12598</xdr:rowOff>
    </xdr:from>
    <xdr:to>
      <xdr:col>81</xdr:col>
      <xdr:colOff>50800</xdr:colOff>
      <xdr:row>97</xdr:row>
      <xdr:rowOff>68504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643248"/>
          <a:ext cx="889000" cy="5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168720</xdr:rowOff>
    </xdr:from>
    <xdr:to>
      <xdr:col>81</xdr:col>
      <xdr:colOff>101600</xdr:colOff>
      <xdr:row>97</xdr:row>
      <xdr:rowOff>98870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2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89997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68504</xdr:rowOff>
    </xdr:from>
    <xdr:to>
      <xdr:col>76</xdr:col>
      <xdr:colOff>114300</xdr:colOff>
      <xdr:row>97</xdr:row>
      <xdr:rowOff>87897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699154"/>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110325</xdr:rowOff>
    </xdr:from>
    <xdr:to>
      <xdr:col>76</xdr:col>
      <xdr:colOff>165100</xdr:colOff>
      <xdr:row>97</xdr:row>
      <xdr:rowOff>40475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57002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34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87897</xdr:rowOff>
    </xdr:from>
    <xdr:to>
      <xdr:col>71</xdr:col>
      <xdr:colOff>177800</xdr:colOff>
      <xdr:row>97</xdr:row>
      <xdr:rowOff>98679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18547"/>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135573</xdr:rowOff>
    </xdr:from>
    <xdr:to>
      <xdr:col>72</xdr:col>
      <xdr:colOff>38100</xdr:colOff>
      <xdr:row>98</xdr:row>
      <xdr:rowOff>65723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151905</xdr:rowOff>
    </xdr:from>
    <xdr:to>
      <xdr:col>67</xdr:col>
      <xdr:colOff>101600</xdr:colOff>
      <xdr:row>98</xdr:row>
      <xdr:rowOff>82055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73182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157544</xdr:rowOff>
    </xdr:from>
    <xdr:to>
      <xdr:col>85</xdr:col>
      <xdr:colOff>177800</xdr:colOff>
      <xdr:row>97</xdr:row>
      <xdr:rowOff>87694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8971</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46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133248</xdr:rowOff>
    </xdr:from>
    <xdr:to>
      <xdr:col>81</xdr:col>
      <xdr:colOff>101600</xdr:colOff>
      <xdr:row>97</xdr:row>
      <xdr:rowOff>63398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79925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36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17704</xdr:rowOff>
    </xdr:from>
    <xdr:to>
      <xdr:col>76</xdr:col>
      <xdr:colOff>165100</xdr:colOff>
      <xdr:row>97</xdr:row>
      <xdr:rowOff>119304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4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110431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74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37097</xdr:rowOff>
    </xdr:from>
    <xdr:to>
      <xdr:col>72</xdr:col>
      <xdr:colOff>38100</xdr:colOff>
      <xdr:row>97</xdr:row>
      <xdr:rowOff>138697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6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155224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4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47879</xdr:rowOff>
    </xdr:from>
    <xdr:to>
      <xdr:col>67</xdr:col>
      <xdr:colOff>101600</xdr:colOff>
      <xdr:row>97</xdr:row>
      <xdr:rowOff>149479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6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166006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45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13010</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499410"/>
          <a:ext cx="1269" cy="115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131137</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2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13010</xdr:rowOff>
    </xdr:from>
    <xdr:to>
      <xdr:col>116</xdr:col>
      <xdr:colOff>152400</xdr:colOff>
      <xdr:row>32</xdr:row>
      <xdr:rowOff>13010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49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81773</xdr:rowOff>
    </xdr:from>
    <xdr:to>
      <xdr:col>116</xdr:col>
      <xdr:colOff>63500</xdr:colOff>
      <xdr:row>37</xdr:row>
      <xdr:rowOff>19639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253973"/>
          <a:ext cx="838200" cy="10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169100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19223</xdr:rowOff>
    </xdr:from>
    <xdr:to>
      <xdr:col>116</xdr:col>
      <xdr:colOff>114300</xdr:colOff>
      <xdr:row>37</xdr:row>
      <xdr:rowOff>120823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6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78344</xdr:rowOff>
    </xdr:from>
    <xdr:to>
      <xdr:col>111</xdr:col>
      <xdr:colOff>177800</xdr:colOff>
      <xdr:row>36</xdr:row>
      <xdr:rowOff>81773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25054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39888</xdr:rowOff>
    </xdr:from>
    <xdr:to>
      <xdr:col>112</xdr:col>
      <xdr:colOff>38100</xdr:colOff>
      <xdr:row>37</xdr:row>
      <xdr:rowOff>141488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132615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47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133436</xdr:rowOff>
    </xdr:from>
    <xdr:to>
      <xdr:col>107</xdr:col>
      <xdr:colOff>50800</xdr:colOff>
      <xdr:row>36</xdr:row>
      <xdr:rowOff>78344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5962736"/>
          <a:ext cx="889000" cy="28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18903</xdr:rowOff>
    </xdr:from>
    <xdr:to>
      <xdr:col>107</xdr:col>
      <xdr:colOff>101600</xdr:colOff>
      <xdr:row>37</xdr:row>
      <xdr:rowOff>120503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111630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45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133436</xdr:rowOff>
    </xdr:from>
    <xdr:to>
      <xdr:col>102</xdr:col>
      <xdr:colOff>114300</xdr:colOff>
      <xdr:row>36</xdr:row>
      <xdr:rowOff>42682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5962736"/>
          <a:ext cx="889000" cy="25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73042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140289</xdr:rowOff>
    </xdr:from>
    <xdr:to>
      <xdr:col>116</xdr:col>
      <xdr:colOff>114300</xdr:colOff>
      <xdr:row>37</xdr:row>
      <xdr:rowOff>70439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1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163166</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16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30973</xdr:rowOff>
    </xdr:from>
    <xdr:to>
      <xdr:col>112</xdr:col>
      <xdr:colOff>38100</xdr:colOff>
      <xdr:row>36</xdr:row>
      <xdr:rowOff>132573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2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149100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597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27544</xdr:rowOff>
    </xdr:from>
    <xdr:to>
      <xdr:col>107</xdr:col>
      <xdr:colOff>101600</xdr:colOff>
      <xdr:row>36</xdr:row>
      <xdr:rowOff>129144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19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145671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597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82636</xdr:rowOff>
    </xdr:from>
    <xdr:to>
      <xdr:col>102</xdr:col>
      <xdr:colOff>165100</xdr:colOff>
      <xdr:row>35</xdr:row>
      <xdr:rowOff>12786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59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29313</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278111" y="568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163332</xdr:rowOff>
    </xdr:from>
    <xdr:to>
      <xdr:col>98</xdr:col>
      <xdr:colOff>38100</xdr:colOff>
      <xdr:row>36</xdr:row>
      <xdr:rowOff>93482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1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110009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593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86939</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9002339"/>
          <a:ext cx="1269" cy="108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33616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7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86939</xdr:rowOff>
    </xdr:from>
    <xdr:to>
      <xdr:col>116</xdr:col>
      <xdr:colOff>152400</xdr:colOff>
      <xdr:row>52</xdr:row>
      <xdr:rowOff>86939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00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10450</xdr:rowOff>
    </xdr:from>
    <xdr:to>
      <xdr:col>116</xdr:col>
      <xdr:colOff>63500</xdr:colOff>
      <xdr:row>54</xdr:row>
      <xdr:rowOff>101341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268750"/>
          <a:ext cx="838200" cy="9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87489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88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109062</xdr:rowOff>
    </xdr:from>
    <xdr:to>
      <xdr:col>116</xdr:col>
      <xdr:colOff>114300</xdr:colOff>
      <xdr:row>57</xdr:row>
      <xdr:rowOff>39212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10450</xdr:rowOff>
    </xdr:from>
    <xdr:to>
      <xdr:col>111</xdr:col>
      <xdr:colOff>177800</xdr:colOff>
      <xdr:row>54</xdr:row>
      <xdr:rowOff>37836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268750"/>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127305</xdr:rowOff>
    </xdr:from>
    <xdr:to>
      <xdr:col>112</xdr:col>
      <xdr:colOff>38100</xdr:colOff>
      <xdr:row>57</xdr:row>
      <xdr:rowOff>57455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48582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37836</xdr:rowOff>
    </xdr:from>
    <xdr:to>
      <xdr:col>107</xdr:col>
      <xdr:colOff>50800</xdr:colOff>
      <xdr:row>54</xdr:row>
      <xdr:rowOff>80310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296136"/>
          <a:ext cx="889000" cy="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107462</xdr:rowOff>
    </xdr:from>
    <xdr:to>
      <xdr:col>107</xdr:col>
      <xdr:colOff>101600</xdr:colOff>
      <xdr:row>57</xdr:row>
      <xdr:rowOff>37612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28739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80310</xdr:rowOff>
    </xdr:from>
    <xdr:to>
      <xdr:col>102</xdr:col>
      <xdr:colOff>114300</xdr:colOff>
      <xdr:row>54</xdr:row>
      <xdr:rowOff>126716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338610"/>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6696</xdr:rowOff>
    </xdr:from>
    <xdr:to>
      <xdr:col>102</xdr:col>
      <xdr:colOff>165100</xdr:colOff>
      <xdr:row>57</xdr:row>
      <xdr:rowOff>108296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99423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17349</xdr:rowOff>
    </xdr:from>
    <xdr:to>
      <xdr:col>98</xdr:col>
      <xdr:colOff>38100</xdr:colOff>
      <xdr:row>57</xdr:row>
      <xdr:rowOff>118949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110076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8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50541</xdr:rowOff>
    </xdr:from>
    <xdr:to>
      <xdr:col>116</xdr:col>
      <xdr:colOff>114300</xdr:colOff>
      <xdr:row>54</xdr:row>
      <xdr:rowOff>152141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3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73418</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16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131100</xdr:rowOff>
    </xdr:from>
    <xdr:to>
      <xdr:col>112</xdr:col>
      <xdr:colOff>38100</xdr:colOff>
      <xdr:row>54</xdr:row>
      <xdr:rowOff>61250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2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77777</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89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158486</xdr:rowOff>
    </xdr:from>
    <xdr:to>
      <xdr:col>107</xdr:col>
      <xdr:colOff>101600</xdr:colOff>
      <xdr:row>54</xdr:row>
      <xdr:rowOff>88636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2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105163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02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29510</xdr:rowOff>
    </xdr:from>
    <xdr:to>
      <xdr:col>102</xdr:col>
      <xdr:colOff>165100</xdr:colOff>
      <xdr:row>54</xdr:row>
      <xdr:rowOff>131110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2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147637</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06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75916</xdr:rowOff>
    </xdr:from>
    <xdr:to>
      <xdr:col>98</xdr:col>
      <xdr:colOff>38100</xdr:colOff>
      <xdr:row>55</xdr:row>
      <xdr:rowOff>6066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33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22593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10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154235</xdr:rowOff>
    </xdr:from>
    <xdr:to>
      <xdr:col>116</xdr:col>
      <xdr:colOff>62864</xdr:colOff>
      <xdr:row>77</xdr:row>
      <xdr:rowOff>122307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670085"/>
          <a:ext cx="1269" cy="65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126134</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122307</xdr:rowOff>
    </xdr:from>
    <xdr:to>
      <xdr:col>116</xdr:col>
      <xdr:colOff>152400</xdr:colOff>
      <xdr:row>77</xdr:row>
      <xdr:rowOff>122307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2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100912</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44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154235</xdr:rowOff>
    </xdr:from>
    <xdr:to>
      <xdr:col>116</xdr:col>
      <xdr:colOff>152400</xdr:colOff>
      <xdr:row>73</xdr:row>
      <xdr:rowOff>154235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67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122460</xdr:rowOff>
    </xdr:from>
    <xdr:to>
      <xdr:col>116</xdr:col>
      <xdr:colOff>63500</xdr:colOff>
      <xdr:row>74</xdr:row>
      <xdr:rowOff>127889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09760"/>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122648</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81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144221</xdr:rowOff>
    </xdr:from>
    <xdr:to>
      <xdr:col>116</xdr:col>
      <xdr:colOff>114300</xdr:colOff>
      <xdr:row>76</xdr:row>
      <xdr:rowOff>74371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0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127889</xdr:rowOff>
    </xdr:from>
    <xdr:to>
      <xdr:col>111</xdr:col>
      <xdr:colOff>177800</xdr:colOff>
      <xdr:row>75</xdr:row>
      <xdr:rowOff>8027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15189"/>
          <a:ext cx="889000" cy="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7595</xdr:rowOff>
    </xdr:from>
    <xdr:to>
      <xdr:col>112</xdr:col>
      <xdr:colOff>38100</xdr:colOff>
      <xdr:row>76</xdr:row>
      <xdr:rowOff>109195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3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100322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2236</xdr:rowOff>
    </xdr:from>
    <xdr:to>
      <xdr:col>107</xdr:col>
      <xdr:colOff>50800</xdr:colOff>
      <xdr:row>75</xdr:row>
      <xdr:rowOff>8027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86098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21196</xdr:rowOff>
    </xdr:from>
    <xdr:to>
      <xdr:col>107</xdr:col>
      <xdr:colOff>101600</xdr:colOff>
      <xdr:row>76</xdr:row>
      <xdr:rowOff>122796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113923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1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134442</xdr:rowOff>
    </xdr:from>
    <xdr:to>
      <xdr:col>102</xdr:col>
      <xdr:colOff>114300</xdr:colOff>
      <xdr:row>75</xdr:row>
      <xdr:rowOff>2236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307392"/>
          <a:ext cx="889000" cy="55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76098</xdr:rowOff>
    </xdr:from>
    <xdr:to>
      <xdr:col>102</xdr:col>
      <xdr:colOff>165100</xdr:colOff>
      <xdr:row>77</xdr:row>
      <xdr:rowOff>6248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0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168825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1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135382</xdr:rowOff>
    </xdr:from>
    <xdr:to>
      <xdr:col>98</xdr:col>
      <xdr:colOff>38100</xdr:colOff>
      <xdr:row>76</xdr:row>
      <xdr:rowOff>65531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56659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71660</xdr:rowOff>
    </xdr:from>
    <xdr:to>
      <xdr:col>116</xdr:col>
      <xdr:colOff>114300</xdr:colOff>
      <xdr:row>75</xdr:row>
      <xdr:rowOff>1810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94537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77089</xdr:rowOff>
    </xdr:from>
    <xdr:to>
      <xdr:col>112</xdr:col>
      <xdr:colOff>38100</xdr:colOff>
      <xdr:row>75</xdr:row>
      <xdr:rowOff>7239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23766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3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128677</xdr:rowOff>
    </xdr:from>
    <xdr:to>
      <xdr:col>107</xdr:col>
      <xdr:colOff>101600</xdr:colOff>
      <xdr:row>75</xdr:row>
      <xdr:rowOff>58827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75354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9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122886</xdr:rowOff>
    </xdr:from>
    <xdr:to>
      <xdr:col>102</xdr:col>
      <xdr:colOff>165100</xdr:colOff>
      <xdr:row>75</xdr:row>
      <xdr:rowOff>53036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69563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8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83642</xdr:rowOff>
    </xdr:from>
    <xdr:to>
      <xdr:col>98</xdr:col>
      <xdr:colOff>38100</xdr:colOff>
      <xdr:row>72</xdr:row>
      <xdr:rowOff>13792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25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30319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03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全体の傾向としては、行政コストの削減を上回るスピードで人口減少が進行しているため、住民一人当たりのコストは増加している。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広大な面積を有する本市には多くの集落が点在しており、市役所機能が分散していることに加え、消防・清掃施設、保育所や学校、老人ホーム等の施設を直営で運営しているため職員数が多く、住民一人当たりのコストは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公債費は、地方債の借入れの要因となる毎年の道路や漁港などの建設事業が類似団体に比べて多いため、住民一人当たりのコストは大きくなっている。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普通建設事業費についても公債費と同様の理由で道路や漁港に多額の費用を要しており、令和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年度は庁舎整備費や小学校長寿命化、消防施設の建設等により、住民一人当たりのコストは大きくなっている。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扶助費が増加している主な要因としては、原油価格・物価高騰対策として実施した各種給付金給付事業による増が考えられる。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維持補修費が減少している主な要因としては、道路除雪事業の減があり、大雪災害の発生した令和４年度との比較において令和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年度は減額幅が大きかったものと分析している。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新潟県佐渡市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49,336
49,081
855.68
51,029,583
48,994,686
1,103,708
25,053,205
48,694,555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130.2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38</xdr:row>
      <xdr:rowOff>74168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77995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74168</xdr:rowOff>
    </xdr:from>
    <xdr:to>
      <xdr:col>24</xdr:col>
      <xdr:colOff>152400</xdr:colOff>
      <xdr:row>38</xdr:row>
      <xdr:rowOff>74168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159893</xdr:rowOff>
    </xdr:from>
    <xdr:to>
      <xdr:col>24</xdr:col>
      <xdr:colOff>63500</xdr:colOff>
      <xdr:row>35</xdr:row>
      <xdr:rowOff>170180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0643"/>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95140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5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116713</xdr:rowOff>
    </xdr:from>
    <xdr:to>
      <xdr:col>24</xdr:col>
      <xdr:colOff>114300</xdr:colOff>
      <xdr:row>36</xdr:row>
      <xdr:rowOff>46863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170180</xdr:rowOff>
    </xdr:from>
    <xdr:to>
      <xdr:col>19</xdr:col>
      <xdr:colOff>177800</xdr:colOff>
      <xdr:row>36</xdr:row>
      <xdr:rowOff>58166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093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148336</xdr:rowOff>
    </xdr:from>
    <xdr:to>
      <xdr:col>20</xdr:col>
      <xdr:colOff>38100</xdr:colOff>
      <xdr:row>36</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69613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22352</xdr:rowOff>
    </xdr:from>
    <xdr:to>
      <xdr:col>15</xdr:col>
      <xdr:colOff>50800</xdr:colOff>
      <xdr:row>36</xdr:row>
      <xdr:rowOff>58166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4552"/>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168148</xdr:rowOff>
    </xdr:from>
    <xdr:to>
      <xdr:col>15</xdr:col>
      <xdr:colOff>101600</xdr:colOff>
      <xdr:row>36</xdr:row>
      <xdr:rowOff>98298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114825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22352</xdr:rowOff>
    </xdr:from>
    <xdr:to>
      <xdr:col>10</xdr:col>
      <xdr:colOff>114300</xdr:colOff>
      <xdr:row>36</xdr:row>
      <xdr:rowOff>76835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4552"/>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151765</xdr:rowOff>
    </xdr:from>
    <xdr:to>
      <xdr:col>10</xdr:col>
      <xdr:colOff>165100</xdr:colOff>
      <xdr:row>36</xdr:row>
      <xdr:rowOff>81915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73042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112522</xdr:rowOff>
    </xdr:from>
    <xdr:to>
      <xdr:col>6</xdr:col>
      <xdr:colOff>38100</xdr:colOff>
      <xdr:row>36</xdr:row>
      <xdr:rowOff>42672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59199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109093</xdr:rowOff>
    </xdr:from>
    <xdr:to>
      <xdr:col>24</xdr:col>
      <xdr:colOff>114300</xdr:colOff>
      <xdr:row>36</xdr:row>
      <xdr:rowOff>39243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131970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119380</xdr:rowOff>
    </xdr:from>
    <xdr:to>
      <xdr:col>20</xdr:col>
      <xdr:colOff>38100</xdr:colOff>
      <xdr:row>36</xdr:row>
      <xdr:rowOff>49530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66057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7366</xdr:rowOff>
    </xdr:from>
    <xdr:to>
      <xdr:col>15</xdr:col>
      <xdr:colOff>101600</xdr:colOff>
      <xdr:row>36</xdr:row>
      <xdr:rowOff>108966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100093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143002</xdr:rowOff>
    </xdr:from>
    <xdr:to>
      <xdr:col>10</xdr:col>
      <xdr:colOff>165100</xdr:colOff>
      <xdr:row>36</xdr:row>
      <xdr:rowOff>73152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89679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1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26035</xdr:rowOff>
    </xdr:from>
    <xdr:to>
      <xdr:col>6</xdr:col>
      <xdr:colOff>38100</xdr:colOff>
      <xdr:row>36</xdr:row>
      <xdr:rowOff>127635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118762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143833</xdr:rowOff>
    </xdr:from>
    <xdr:to>
      <xdr:col>24</xdr:col>
      <xdr:colOff>62865</xdr:colOff>
      <xdr:row>57</xdr:row>
      <xdr:rowOff>168128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87783"/>
          <a:ext cx="1270" cy="105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168128</xdr:rowOff>
    </xdr:from>
    <xdr:to>
      <xdr:col>24</xdr:col>
      <xdr:colOff>152400</xdr:colOff>
      <xdr:row>57</xdr:row>
      <xdr:rowOff>168128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90510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6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143833</xdr:rowOff>
    </xdr:from>
    <xdr:to>
      <xdr:col>24</xdr:col>
      <xdr:colOff>152400</xdr:colOff>
      <xdr:row>51</xdr:row>
      <xdr:rowOff>143833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8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85531</xdr:rowOff>
    </xdr:from>
    <xdr:to>
      <xdr:col>24</xdr:col>
      <xdr:colOff>63500</xdr:colOff>
      <xdr:row>54</xdr:row>
      <xdr:rowOff>55004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172381"/>
          <a:ext cx="838200" cy="14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118346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139919</xdr:rowOff>
    </xdr:from>
    <xdr:to>
      <xdr:col>24</xdr:col>
      <xdr:colOff>114300</xdr:colOff>
      <xdr:row>56</xdr:row>
      <xdr:rowOff>70069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55004</xdr:rowOff>
    </xdr:from>
    <xdr:to>
      <xdr:col>19</xdr:col>
      <xdr:colOff>177800</xdr:colOff>
      <xdr:row>54</xdr:row>
      <xdr:rowOff>135507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13304"/>
          <a:ext cx="889000" cy="8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6622</xdr:rowOff>
    </xdr:from>
    <xdr:to>
      <xdr:col>20</xdr:col>
      <xdr:colOff>38100</xdr:colOff>
      <xdr:row>56</xdr:row>
      <xdr:rowOff>108222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99349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62072</xdr:rowOff>
    </xdr:from>
    <xdr:to>
      <xdr:col>15</xdr:col>
      <xdr:colOff>50800</xdr:colOff>
      <xdr:row>54</xdr:row>
      <xdr:rowOff>135507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977472"/>
          <a:ext cx="889000" cy="41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2210</xdr:rowOff>
    </xdr:from>
    <xdr:to>
      <xdr:col>15</xdr:col>
      <xdr:colOff>101600</xdr:colOff>
      <xdr:row>56</xdr:row>
      <xdr:rowOff>103810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94937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62072</xdr:rowOff>
    </xdr:from>
    <xdr:to>
      <xdr:col>10</xdr:col>
      <xdr:colOff>114300</xdr:colOff>
      <xdr:row>55</xdr:row>
      <xdr:rowOff>106795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977472"/>
          <a:ext cx="889000" cy="55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34731</xdr:rowOff>
    </xdr:from>
    <xdr:to>
      <xdr:col>24</xdr:col>
      <xdr:colOff>114300</xdr:colOff>
      <xdr:row>53</xdr:row>
      <xdr:rowOff>136331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12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57608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97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4204</xdr:rowOff>
    </xdr:from>
    <xdr:to>
      <xdr:col>20</xdr:col>
      <xdr:colOff>38100</xdr:colOff>
      <xdr:row>54</xdr:row>
      <xdr:rowOff>105804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122331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03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84707</xdr:rowOff>
    </xdr:from>
    <xdr:to>
      <xdr:col>15</xdr:col>
      <xdr:colOff>101600</xdr:colOff>
      <xdr:row>55</xdr:row>
      <xdr:rowOff>14857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3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31384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1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11272</xdr:rowOff>
    </xdr:from>
    <xdr:to>
      <xdr:col>10</xdr:col>
      <xdr:colOff>165100</xdr:colOff>
      <xdr:row>52</xdr:row>
      <xdr:rowOff>112872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129399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70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55995</xdr:rowOff>
    </xdr:from>
    <xdr:to>
      <xdr:col>6</xdr:col>
      <xdr:colOff>38100</xdr:colOff>
      <xdr:row>55</xdr:row>
      <xdr:rowOff>157595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2672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26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91041</xdr:rowOff>
    </xdr:from>
    <xdr:to>
      <xdr:col>24</xdr:col>
      <xdr:colOff>62865</xdr:colOff>
      <xdr:row>78</xdr:row>
      <xdr:rowOff>142622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21091"/>
          <a:ext cx="1270" cy="159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146449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142622</xdr:rowOff>
    </xdr:from>
    <xdr:to>
      <xdr:col>24</xdr:col>
      <xdr:colOff>152400</xdr:colOff>
      <xdr:row>78</xdr:row>
      <xdr:rowOff>142622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37718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9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91041</xdr:rowOff>
    </xdr:from>
    <xdr:to>
      <xdr:col>24</xdr:col>
      <xdr:colOff>152400</xdr:colOff>
      <xdr:row>69</xdr:row>
      <xdr:rowOff>91041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2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158559</xdr:rowOff>
    </xdr:from>
    <xdr:to>
      <xdr:col>24</xdr:col>
      <xdr:colOff>63500</xdr:colOff>
      <xdr:row>74</xdr:row>
      <xdr:rowOff>54367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74409"/>
          <a:ext cx="838200" cy="6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165200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2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15323</xdr:rowOff>
    </xdr:from>
    <xdr:to>
      <xdr:col>24</xdr:col>
      <xdr:colOff>114300</xdr:colOff>
      <xdr:row>75</xdr:row>
      <xdr:rowOff>116923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271</xdr:rowOff>
    </xdr:from>
    <xdr:to>
      <xdr:col>19</xdr:col>
      <xdr:colOff>177800</xdr:colOff>
      <xdr:row>74</xdr:row>
      <xdr:rowOff>54367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87571"/>
          <a:ext cx="889000" cy="5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56586</xdr:rowOff>
    </xdr:from>
    <xdr:to>
      <xdr:col>20</xdr:col>
      <xdr:colOff>38100</xdr:colOff>
      <xdr:row>76</xdr:row>
      <xdr:rowOff>158186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8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149313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271</xdr:rowOff>
    </xdr:from>
    <xdr:to>
      <xdr:col>15</xdr:col>
      <xdr:colOff>50800</xdr:colOff>
      <xdr:row>77</xdr:row>
      <xdr:rowOff>34364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87571"/>
          <a:ext cx="889000" cy="54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48242</xdr:rowOff>
    </xdr:from>
    <xdr:to>
      <xdr:col>15</xdr:col>
      <xdr:colOff>101600</xdr:colOff>
      <xdr:row>75</xdr:row>
      <xdr:rowOff>149842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0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140969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9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34364</xdr:rowOff>
    </xdr:from>
    <xdr:to>
      <xdr:col>10</xdr:col>
      <xdr:colOff>114300</xdr:colOff>
      <xdr:row>77</xdr:row>
      <xdr:rowOff>85212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6014"/>
          <a:ext cx="889000" cy="5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136399</xdr:rowOff>
    </xdr:from>
    <xdr:to>
      <xdr:col>10</xdr:col>
      <xdr:colOff>165100</xdr:colOff>
      <xdr:row>78</xdr:row>
      <xdr:rowOff>66549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3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57676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3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52112</xdr:rowOff>
    </xdr:from>
    <xdr:to>
      <xdr:col>6</xdr:col>
      <xdr:colOff>38100</xdr:colOff>
      <xdr:row>78</xdr:row>
      <xdr:rowOff>153712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144839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107759</xdr:rowOff>
    </xdr:from>
    <xdr:to>
      <xdr:col>24</xdr:col>
      <xdr:colOff>114300</xdr:colOff>
      <xdr:row>74</xdr:row>
      <xdr:rowOff>37909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130636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7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3567</xdr:rowOff>
    </xdr:from>
    <xdr:to>
      <xdr:col>20</xdr:col>
      <xdr:colOff>38100</xdr:colOff>
      <xdr:row>74</xdr:row>
      <xdr:rowOff>105167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9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121694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6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120921</xdr:rowOff>
    </xdr:from>
    <xdr:to>
      <xdr:col>15</xdr:col>
      <xdr:colOff>101600</xdr:colOff>
      <xdr:row>74</xdr:row>
      <xdr:rowOff>51071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67598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155014</xdr:rowOff>
    </xdr:from>
    <xdr:to>
      <xdr:col>10</xdr:col>
      <xdr:colOff>165100</xdr:colOff>
      <xdr:row>77</xdr:row>
      <xdr:rowOff>85164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101692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6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34412</xdr:rowOff>
    </xdr:from>
    <xdr:to>
      <xdr:col>6</xdr:col>
      <xdr:colOff>38100</xdr:colOff>
      <xdr:row>77</xdr:row>
      <xdr:rowOff>136012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152539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99124</xdr:rowOff>
    </xdr:from>
    <xdr:to>
      <xdr:col>24</xdr:col>
      <xdr:colOff>62865</xdr:colOff>
      <xdr:row>98</xdr:row>
      <xdr:rowOff>36182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9624"/>
          <a:ext cx="1270" cy="1308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40009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36182</xdr:rowOff>
    </xdr:from>
    <xdr:to>
      <xdr:col>24</xdr:col>
      <xdr:colOff>152400</xdr:colOff>
      <xdr:row>98</xdr:row>
      <xdr:rowOff>36182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3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45801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99124</xdr:rowOff>
    </xdr:from>
    <xdr:to>
      <xdr:col>24</xdr:col>
      <xdr:colOff>152400</xdr:colOff>
      <xdr:row>90</xdr:row>
      <xdr:rowOff>99124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9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69481</xdr:rowOff>
    </xdr:from>
    <xdr:to>
      <xdr:col>24</xdr:col>
      <xdr:colOff>63500</xdr:colOff>
      <xdr:row>90</xdr:row>
      <xdr:rowOff>121869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499981"/>
          <a:ext cx="838200" cy="5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36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70231</xdr:rowOff>
    </xdr:from>
    <xdr:to>
      <xdr:col>24</xdr:col>
      <xdr:colOff>114300</xdr:colOff>
      <xdr:row>96</xdr:row>
      <xdr:rowOff>381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215</xdr:rowOff>
    </xdr:from>
    <xdr:to>
      <xdr:col>19</xdr:col>
      <xdr:colOff>177800</xdr:colOff>
      <xdr:row>90</xdr:row>
      <xdr:rowOff>69481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430715"/>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60534</xdr:rowOff>
    </xdr:from>
    <xdr:to>
      <xdr:col>20</xdr:col>
      <xdr:colOff>38100</xdr:colOff>
      <xdr:row>95</xdr:row>
      <xdr:rowOff>162134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153261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215</xdr:rowOff>
    </xdr:from>
    <xdr:to>
      <xdr:col>15</xdr:col>
      <xdr:colOff>50800</xdr:colOff>
      <xdr:row>91</xdr:row>
      <xdr:rowOff>53290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430715"/>
          <a:ext cx="889000" cy="22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56038</xdr:rowOff>
    </xdr:from>
    <xdr:to>
      <xdr:col>15</xdr:col>
      <xdr:colOff>101600</xdr:colOff>
      <xdr:row>95</xdr:row>
      <xdr:rowOff>157638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148765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53290</xdr:rowOff>
    </xdr:from>
    <xdr:to>
      <xdr:col>10</xdr:col>
      <xdr:colOff>114300</xdr:colOff>
      <xdr:row>91</xdr:row>
      <xdr:rowOff>119431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655240"/>
          <a:ext cx="8890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71069</xdr:rowOff>
    </xdr:from>
    <xdr:to>
      <xdr:col>24</xdr:col>
      <xdr:colOff>114300</xdr:colOff>
      <xdr:row>91</xdr:row>
      <xdr:rowOff>1219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50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1350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43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18681</xdr:rowOff>
    </xdr:from>
    <xdr:to>
      <xdr:col>20</xdr:col>
      <xdr:colOff>38100</xdr:colOff>
      <xdr:row>90</xdr:row>
      <xdr:rowOff>120281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44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136808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22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120865</xdr:rowOff>
    </xdr:from>
    <xdr:to>
      <xdr:col>15</xdr:col>
      <xdr:colOff>101600</xdr:colOff>
      <xdr:row>90</xdr:row>
      <xdr:rowOff>51015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3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67542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15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2490</xdr:rowOff>
    </xdr:from>
    <xdr:to>
      <xdr:col>10</xdr:col>
      <xdr:colOff>165100</xdr:colOff>
      <xdr:row>91</xdr:row>
      <xdr:rowOff>104090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60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120617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3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68631</xdr:rowOff>
    </xdr:from>
    <xdr:to>
      <xdr:col>6</xdr:col>
      <xdr:colOff>38100</xdr:colOff>
      <xdr:row>91</xdr:row>
      <xdr:rowOff>170231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6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15308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4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166370</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38420"/>
          <a:ext cx="127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113047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166370</xdr:rowOff>
    </xdr:from>
    <xdr:to>
      <xdr:col>55</xdr:col>
      <xdr:colOff>88900</xdr:colOff>
      <xdr:row>29</xdr:row>
      <xdr:rowOff>166370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3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164846</xdr:rowOff>
    </xdr:from>
    <xdr:to>
      <xdr:col>55</xdr:col>
      <xdr:colOff>0</xdr:colOff>
      <xdr:row>38</xdr:row>
      <xdr:rowOff>28067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08496"/>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70248</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24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28067</xdr:rowOff>
    </xdr:from>
    <xdr:to>
      <xdr:col>50</xdr:col>
      <xdr:colOff>114300</xdr:colOff>
      <xdr:row>38</xdr:row>
      <xdr:rowOff>64643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4316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115570</xdr:rowOff>
    </xdr:from>
    <xdr:to>
      <xdr:col>50</xdr:col>
      <xdr:colOff>165100</xdr:colOff>
      <xdr:row>37</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62247</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25781</xdr:rowOff>
    </xdr:from>
    <xdr:to>
      <xdr:col>45</xdr:col>
      <xdr:colOff>177800</xdr:colOff>
      <xdr:row>38</xdr:row>
      <xdr:rowOff>64643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40881"/>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103378</xdr:rowOff>
    </xdr:from>
    <xdr:to>
      <xdr:col>46</xdr:col>
      <xdr:colOff>38100</xdr:colOff>
      <xdr:row>38</xdr:row>
      <xdr:rowOff>33528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50055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2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25781</xdr:rowOff>
    </xdr:from>
    <xdr:to>
      <xdr:col>41</xdr:col>
      <xdr:colOff>50800</xdr:colOff>
      <xdr:row>38</xdr:row>
      <xdr:rowOff>84074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40881"/>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159385</xdr:rowOff>
    </xdr:from>
    <xdr:to>
      <xdr:col>41</xdr:col>
      <xdr:colOff>101600</xdr:colOff>
      <xdr:row>37</xdr:row>
      <xdr:rowOff>89535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106062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0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85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114046</xdr:rowOff>
    </xdr:from>
    <xdr:to>
      <xdr:col>55</xdr:col>
      <xdr:colOff>50800</xdr:colOff>
      <xdr:row>38</xdr:row>
      <xdr:rowOff>44196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92473</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148717</xdr:rowOff>
    </xdr:from>
    <xdr:to>
      <xdr:col>50</xdr:col>
      <xdr:colOff>165100</xdr:colOff>
      <xdr:row>38</xdr:row>
      <xdr:rowOff>78867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69994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8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13843</xdr:rowOff>
    </xdr:from>
    <xdr:to>
      <xdr:col>46</xdr:col>
      <xdr:colOff>38100</xdr:colOff>
      <xdr:row>38</xdr:row>
      <xdr:rowOff>115443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106570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21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146431</xdr:rowOff>
    </xdr:from>
    <xdr:to>
      <xdr:col>41</xdr:col>
      <xdr:colOff>101600</xdr:colOff>
      <xdr:row>38</xdr:row>
      <xdr:rowOff>76581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67708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33274</xdr:rowOff>
    </xdr:from>
    <xdr:to>
      <xdr:col>36</xdr:col>
      <xdr:colOff>165100</xdr:colOff>
      <xdr:row>38</xdr:row>
      <xdr:rowOff>134874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126001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126784</xdr:rowOff>
    </xdr:from>
    <xdr:to>
      <xdr:col>54</xdr:col>
      <xdr:colOff>189865</xdr:colOff>
      <xdr:row>58</xdr:row>
      <xdr:rowOff>77901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9284"/>
          <a:ext cx="1270" cy="132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81728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77901</xdr:rowOff>
    </xdr:from>
    <xdr:to>
      <xdr:col>55</xdr:col>
      <xdr:colOff>88900</xdr:colOff>
      <xdr:row>58</xdr:row>
      <xdr:rowOff>77901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2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73461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126784</xdr:rowOff>
    </xdr:from>
    <xdr:to>
      <xdr:col>55</xdr:col>
      <xdr:colOff>88900</xdr:colOff>
      <xdr:row>50</xdr:row>
      <xdr:rowOff>126784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14236</xdr:rowOff>
    </xdr:from>
    <xdr:to>
      <xdr:col>55</xdr:col>
      <xdr:colOff>0</xdr:colOff>
      <xdr:row>52</xdr:row>
      <xdr:rowOff>132632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8929636"/>
          <a:ext cx="838200" cy="11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96740</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26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118313</xdr:rowOff>
    </xdr:from>
    <xdr:to>
      <xdr:col>55</xdr:col>
      <xdr:colOff>50800</xdr:colOff>
      <xdr:row>56</xdr:row>
      <xdr:rowOff>48463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48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132632</xdr:rowOff>
    </xdr:from>
    <xdr:to>
      <xdr:col>50</xdr:col>
      <xdr:colOff>114300</xdr:colOff>
      <xdr:row>52</xdr:row>
      <xdr:rowOff>159245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048032"/>
          <a:ext cx="889000" cy="2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128943</xdr:rowOff>
    </xdr:from>
    <xdr:to>
      <xdr:col>50</xdr:col>
      <xdr:colOff>165100</xdr:colOff>
      <xdr:row>56</xdr:row>
      <xdr:rowOff>59093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50220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101047</xdr:rowOff>
    </xdr:from>
    <xdr:to>
      <xdr:col>45</xdr:col>
      <xdr:colOff>177800</xdr:colOff>
      <xdr:row>52</xdr:row>
      <xdr:rowOff>159245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016447"/>
          <a:ext cx="889000" cy="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158794</xdr:rowOff>
    </xdr:from>
    <xdr:to>
      <xdr:col>46</xdr:col>
      <xdr:colOff>38100</xdr:colOff>
      <xdr:row>56</xdr:row>
      <xdr:rowOff>88944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80071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101047</xdr:rowOff>
    </xdr:from>
    <xdr:to>
      <xdr:col>41</xdr:col>
      <xdr:colOff>50800</xdr:colOff>
      <xdr:row>52</xdr:row>
      <xdr:rowOff>118973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016447"/>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46057</xdr:rowOff>
    </xdr:from>
    <xdr:to>
      <xdr:col>41</xdr:col>
      <xdr:colOff>101600</xdr:colOff>
      <xdr:row>56</xdr:row>
      <xdr:rowOff>147657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138784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63735</xdr:rowOff>
    </xdr:from>
    <xdr:to>
      <xdr:col>36</xdr:col>
      <xdr:colOff>165100</xdr:colOff>
      <xdr:row>56</xdr:row>
      <xdr:rowOff>165335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156462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134886</xdr:rowOff>
    </xdr:from>
    <xdr:to>
      <xdr:col>55</xdr:col>
      <xdr:colOff>50800</xdr:colOff>
      <xdr:row>52</xdr:row>
      <xdr:rowOff>65036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8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157763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87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81832</xdr:rowOff>
    </xdr:from>
    <xdr:to>
      <xdr:col>50</xdr:col>
      <xdr:colOff>165100</xdr:colOff>
      <xdr:row>53</xdr:row>
      <xdr:rowOff>11982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899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28509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77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108445</xdr:rowOff>
    </xdr:from>
    <xdr:to>
      <xdr:col>46</xdr:col>
      <xdr:colOff>38100</xdr:colOff>
      <xdr:row>53</xdr:row>
      <xdr:rowOff>38595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0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55122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87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50247</xdr:rowOff>
    </xdr:from>
    <xdr:to>
      <xdr:col>41</xdr:col>
      <xdr:colOff>101600</xdr:colOff>
      <xdr:row>52</xdr:row>
      <xdr:rowOff>151847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89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168374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874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68173</xdr:rowOff>
    </xdr:from>
    <xdr:to>
      <xdr:col>36</xdr:col>
      <xdr:colOff>165100</xdr:colOff>
      <xdr:row>52</xdr:row>
      <xdr:rowOff>169773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898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14850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875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104071</xdr:rowOff>
    </xdr:from>
    <xdr:to>
      <xdr:col>54</xdr:col>
      <xdr:colOff>189865</xdr:colOff>
      <xdr:row>79</xdr:row>
      <xdr:rowOff>3062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05571"/>
          <a:ext cx="1270" cy="144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6889</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3062</xdr:rowOff>
    </xdr:from>
    <xdr:to>
      <xdr:col>55</xdr:col>
      <xdr:colOff>88900</xdr:colOff>
      <xdr:row>79</xdr:row>
      <xdr:rowOff>3062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50748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104071</xdr:rowOff>
    </xdr:from>
    <xdr:to>
      <xdr:col>55</xdr:col>
      <xdr:colOff>88900</xdr:colOff>
      <xdr:row>70</xdr:row>
      <xdr:rowOff>104071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0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18999</xdr:rowOff>
    </xdr:from>
    <xdr:to>
      <xdr:col>55</xdr:col>
      <xdr:colOff>0</xdr:colOff>
      <xdr:row>72</xdr:row>
      <xdr:rowOff>123273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191949"/>
          <a:ext cx="838200" cy="2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34180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89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55753</xdr:rowOff>
    </xdr:from>
    <xdr:to>
      <xdr:col>55</xdr:col>
      <xdr:colOff>50800</xdr:colOff>
      <xdr:row>75</xdr:row>
      <xdr:rowOff>157353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18999</xdr:rowOff>
    </xdr:from>
    <xdr:to>
      <xdr:col>50</xdr:col>
      <xdr:colOff>114300</xdr:colOff>
      <xdr:row>72</xdr:row>
      <xdr:rowOff>34152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191949"/>
          <a:ext cx="889000" cy="18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123158</xdr:rowOff>
    </xdr:from>
    <xdr:to>
      <xdr:col>50</xdr:col>
      <xdr:colOff>165100</xdr:colOff>
      <xdr:row>75</xdr:row>
      <xdr:rowOff>53308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81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44435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17105</xdr:rowOff>
    </xdr:from>
    <xdr:to>
      <xdr:col>45</xdr:col>
      <xdr:colOff>177800</xdr:colOff>
      <xdr:row>72</xdr:row>
      <xdr:rowOff>34152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361505"/>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105327</xdr:rowOff>
    </xdr:from>
    <xdr:to>
      <xdr:col>46</xdr:col>
      <xdr:colOff>38100</xdr:colOff>
      <xdr:row>75</xdr:row>
      <xdr:rowOff>35477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7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26604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17105</xdr:rowOff>
    </xdr:from>
    <xdr:to>
      <xdr:col>41</xdr:col>
      <xdr:colOff>50800</xdr:colOff>
      <xdr:row>75</xdr:row>
      <xdr:rowOff>106128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361505"/>
          <a:ext cx="889000" cy="60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104458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67327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72473</xdr:rowOff>
    </xdr:from>
    <xdr:to>
      <xdr:col>55</xdr:col>
      <xdr:colOff>50800</xdr:colOff>
      <xdr:row>73</xdr:row>
      <xdr:rowOff>2623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41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95350</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26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139649</xdr:rowOff>
    </xdr:from>
    <xdr:to>
      <xdr:col>50</xdr:col>
      <xdr:colOff>165100</xdr:colOff>
      <xdr:row>71</xdr:row>
      <xdr:rowOff>69799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1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86326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191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154802</xdr:rowOff>
    </xdr:from>
    <xdr:to>
      <xdr:col>46</xdr:col>
      <xdr:colOff>38100</xdr:colOff>
      <xdr:row>72</xdr:row>
      <xdr:rowOff>84952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32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101479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10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137755</xdr:rowOff>
    </xdr:from>
    <xdr:to>
      <xdr:col>41</xdr:col>
      <xdr:colOff>101600</xdr:colOff>
      <xdr:row>72</xdr:row>
      <xdr:rowOff>67905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3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84432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08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55328</xdr:rowOff>
    </xdr:from>
    <xdr:to>
      <xdr:col>36</xdr:col>
      <xdr:colOff>165100</xdr:colOff>
      <xdr:row>75</xdr:row>
      <xdr:rowOff>156928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1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2005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8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140539</xdr:rowOff>
    </xdr:from>
    <xdr:to>
      <xdr:col>54</xdr:col>
      <xdr:colOff>189865</xdr:colOff>
      <xdr:row>99</xdr:row>
      <xdr:rowOff>49385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399589"/>
          <a:ext cx="1270" cy="1623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53212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2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49385</xdr:rowOff>
    </xdr:from>
    <xdr:to>
      <xdr:col>55</xdr:col>
      <xdr:colOff>88900</xdr:colOff>
      <xdr:row>99</xdr:row>
      <xdr:rowOff>49385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87216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1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140539</xdr:rowOff>
    </xdr:from>
    <xdr:to>
      <xdr:col>55</xdr:col>
      <xdr:colOff>88900</xdr:colOff>
      <xdr:row>89</xdr:row>
      <xdr:rowOff>140539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39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31325</xdr:rowOff>
    </xdr:from>
    <xdr:to>
      <xdr:col>55</xdr:col>
      <xdr:colOff>0</xdr:colOff>
      <xdr:row>90</xdr:row>
      <xdr:rowOff>100000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461825"/>
          <a:ext cx="838200" cy="6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154291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70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4414</xdr:rowOff>
    </xdr:from>
    <xdr:to>
      <xdr:col>55</xdr:col>
      <xdr:colOff>50800</xdr:colOff>
      <xdr:row>95</xdr:row>
      <xdr:rowOff>106014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29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100000</xdr:rowOff>
    </xdr:from>
    <xdr:to>
      <xdr:col>50</xdr:col>
      <xdr:colOff>114300</xdr:colOff>
      <xdr:row>91</xdr:row>
      <xdr:rowOff>31877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5530500"/>
          <a:ext cx="8890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1975</xdr:rowOff>
    </xdr:from>
    <xdr:to>
      <xdr:col>50</xdr:col>
      <xdr:colOff>165100</xdr:colOff>
      <xdr:row>95</xdr:row>
      <xdr:rowOff>103575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2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94702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8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31877</xdr:rowOff>
    </xdr:from>
    <xdr:to>
      <xdr:col>45</xdr:col>
      <xdr:colOff>177800</xdr:colOff>
      <xdr:row>91</xdr:row>
      <xdr:rowOff>161474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5633827"/>
          <a:ext cx="889000" cy="12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140240</xdr:rowOff>
    </xdr:from>
    <xdr:to>
      <xdr:col>46</xdr:col>
      <xdr:colOff>38100</xdr:colOff>
      <xdr:row>95</xdr:row>
      <xdr:rowOff>70390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2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61517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161474</xdr:rowOff>
    </xdr:from>
    <xdr:to>
      <xdr:col>41</xdr:col>
      <xdr:colOff>50800</xdr:colOff>
      <xdr:row>92</xdr:row>
      <xdr:rowOff>160369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5763424"/>
          <a:ext cx="889000" cy="17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84271</xdr:rowOff>
    </xdr:from>
    <xdr:to>
      <xdr:col>41</xdr:col>
      <xdr:colOff>101600</xdr:colOff>
      <xdr:row>96</xdr:row>
      <xdr:rowOff>14421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5548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140240</xdr:rowOff>
    </xdr:from>
    <xdr:to>
      <xdr:col>36</xdr:col>
      <xdr:colOff>165100</xdr:colOff>
      <xdr:row>96</xdr:row>
      <xdr:rowOff>70390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61517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151975</xdr:rowOff>
    </xdr:from>
    <xdr:to>
      <xdr:col>55</xdr:col>
      <xdr:colOff>50800</xdr:colOff>
      <xdr:row>90</xdr:row>
      <xdr:rowOff>82125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4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66902</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32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49200</xdr:rowOff>
    </xdr:from>
    <xdr:to>
      <xdr:col>50</xdr:col>
      <xdr:colOff>165100</xdr:colOff>
      <xdr:row>90</xdr:row>
      <xdr:rowOff>150800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54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167327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25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152527</xdr:rowOff>
    </xdr:from>
    <xdr:to>
      <xdr:col>46</xdr:col>
      <xdr:colOff>38100</xdr:colOff>
      <xdr:row>91</xdr:row>
      <xdr:rowOff>82677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58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99204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35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110674</xdr:rowOff>
    </xdr:from>
    <xdr:to>
      <xdr:col>41</xdr:col>
      <xdr:colOff>101600</xdr:colOff>
      <xdr:row>92</xdr:row>
      <xdr:rowOff>40824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7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57351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48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109569</xdr:rowOff>
    </xdr:from>
    <xdr:to>
      <xdr:col>36</xdr:col>
      <xdr:colOff>165100</xdr:colOff>
      <xdr:row>93</xdr:row>
      <xdr:rowOff>39719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8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56246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6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49746</xdr:rowOff>
    </xdr:from>
    <xdr:to>
      <xdr:col>85</xdr:col>
      <xdr:colOff>126364</xdr:colOff>
      <xdr:row>39</xdr:row>
      <xdr:rowOff>45936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93246"/>
          <a:ext cx="1269"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49763</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45936</xdr:rowOff>
    </xdr:from>
    <xdr:to>
      <xdr:col>86</xdr:col>
      <xdr:colOff>25400</xdr:colOff>
      <xdr:row>39</xdr:row>
      <xdr:rowOff>45936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2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167873</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50,361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49746</xdr:rowOff>
    </xdr:from>
    <xdr:to>
      <xdr:col>86</xdr:col>
      <xdr:colOff>25400</xdr:colOff>
      <xdr:row>30</xdr:row>
      <xdr:rowOff>49746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49746</xdr:rowOff>
    </xdr:from>
    <xdr:to>
      <xdr:col>85</xdr:col>
      <xdr:colOff>127000</xdr:colOff>
      <xdr:row>33</xdr:row>
      <xdr:rowOff>10122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193246"/>
          <a:ext cx="838200" cy="47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69080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41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90653</xdr:rowOff>
    </xdr:from>
    <xdr:to>
      <xdr:col>85</xdr:col>
      <xdr:colOff>177800</xdr:colOff>
      <xdr:row>37</xdr:row>
      <xdr:rowOff>20803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41592</xdr:rowOff>
    </xdr:from>
    <xdr:to>
      <xdr:col>81</xdr:col>
      <xdr:colOff>50800</xdr:colOff>
      <xdr:row>33</xdr:row>
      <xdr:rowOff>10122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527992"/>
          <a:ext cx="889000" cy="13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144259</xdr:rowOff>
    </xdr:from>
    <xdr:to>
      <xdr:col>81</xdr:col>
      <xdr:colOff>101600</xdr:colOff>
      <xdr:row>37</xdr:row>
      <xdr:rowOff>74409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65536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41592</xdr:rowOff>
    </xdr:from>
    <xdr:to>
      <xdr:col>76</xdr:col>
      <xdr:colOff>114300</xdr:colOff>
      <xdr:row>32</xdr:row>
      <xdr:rowOff>160884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527992"/>
          <a:ext cx="889000" cy="1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103873</xdr:rowOff>
    </xdr:from>
    <xdr:to>
      <xdr:col>76</xdr:col>
      <xdr:colOff>165100</xdr:colOff>
      <xdr:row>37</xdr:row>
      <xdr:rowOff>34023</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25150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160884</xdr:rowOff>
    </xdr:from>
    <xdr:to>
      <xdr:col>71</xdr:col>
      <xdr:colOff>177800</xdr:colOff>
      <xdr:row>33</xdr:row>
      <xdr:rowOff>94552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647284"/>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4195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74337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4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170396</xdr:rowOff>
    </xdr:from>
    <xdr:to>
      <xdr:col>85</xdr:col>
      <xdr:colOff>177800</xdr:colOff>
      <xdr:row>30</xdr:row>
      <xdr:rowOff>100546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1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123423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09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130772</xdr:rowOff>
    </xdr:from>
    <xdr:to>
      <xdr:col>81</xdr:col>
      <xdr:colOff>101600</xdr:colOff>
      <xdr:row>33</xdr:row>
      <xdr:rowOff>60922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61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77449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39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162242</xdr:rowOff>
    </xdr:from>
    <xdr:to>
      <xdr:col>76</xdr:col>
      <xdr:colOff>165100</xdr:colOff>
      <xdr:row>32</xdr:row>
      <xdr:rowOff>92392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47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108919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25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110084</xdr:rowOff>
    </xdr:from>
    <xdr:to>
      <xdr:col>72</xdr:col>
      <xdr:colOff>38100</xdr:colOff>
      <xdr:row>33</xdr:row>
      <xdr:rowOff>40234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59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56761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43752</xdr:rowOff>
    </xdr:from>
    <xdr:to>
      <xdr:col>67</xdr:col>
      <xdr:colOff>101600</xdr:colOff>
      <xdr:row>33</xdr:row>
      <xdr:rowOff>145352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7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161879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47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142195</xdr:rowOff>
    </xdr:from>
    <xdr:to>
      <xdr:col>85</xdr:col>
      <xdr:colOff>126364</xdr:colOff>
      <xdr:row>59</xdr:row>
      <xdr:rowOff>97390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3245"/>
          <a:ext cx="1269" cy="16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101217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2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97390</xdr:rowOff>
    </xdr:from>
    <xdr:to>
      <xdr:col>86</xdr:col>
      <xdr:colOff>25400</xdr:colOff>
      <xdr:row>59</xdr:row>
      <xdr:rowOff>97390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21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88872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142195</xdr:rowOff>
    </xdr:from>
    <xdr:to>
      <xdr:col>86</xdr:col>
      <xdr:colOff>25400</xdr:colOff>
      <xdr:row>49</xdr:row>
      <xdr:rowOff>142195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9779</xdr:rowOff>
    </xdr:from>
    <xdr:to>
      <xdr:col>85</xdr:col>
      <xdr:colOff>127000</xdr:colOff>
      <xdr:row>55</xdr:row>
      <xdr:rowOff>16561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096629"/>
          <a:ext cx="838200" cy="3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52715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74288</xdr:rowOff>
    </xdr:from>
    <xdr:to>
      <xdr:col>85</xdr:col>
      <xdr:colOff>177800</xdr:colOff>
      <xdr:row>57</xdr:row>
      <xdr:rowOff>4438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16561</xdr:rowOff>
    </xdr:from>
    <xdr:to>
      <xdr:col>81</xdr:col>
      <xdr:colOff>50800</xdr:colOff>
      <xdr:row>55</xdr:row>
      <xdr:rowOff>39535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446311"/>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142525</xdr:rowOff>
    </xdr:from>
    <xdr:to>
      <xdr:col>81</xdr:col>
      <xdr:colOff>101600</xdr:colOff>
      <xdr:row>57</xdr:row>
      <xdr:rowOff>72675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63802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39535</xdr:rowOff>
    </xdr:from>
    <xdr:to>
      <xdr:col>76</xdr:col>
      <xdr:colOff>114300</xdr:colOff>
      <xdr:row>55</xdr:row>
      <xdr:rowOff>47174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469285"/>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31426</xdr:rowOff>
    </xdr:from>
    <xdr:to>
      <xdr:col>76</xdr:col>
      <xdr:colOff>165100</xdr:colOff>
      <xdr:row>57</xdr:row>
      <xdr:rowOff>133026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124153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9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47174</xdr:rowOff>
    </xdr:from>
    <xdr:to>
      <xdr:col>71</xdr:col>
      <xdr:colOff>177800</xdr:colOff>
      <xdr:row>55</xdr:row>
      <xdr:rowOff>110992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476924"/>
          <a:ext cx="88900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4413</xdr:rowOff>
    </xdr:from>
    <xdr:to>
      <xdr:col>72</xdr:col>
      <xdr:colOff>38100</xdr:colOff>
      <xdr:row>57</xdr:row>
      <xdr:rowOff>106013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97140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79718</xdr:rowOff>
    </xdr:from>
    <xdr:to>
      <xdr:col>67</xdr:col>
      <xdr:colOff>101600</xdr:colOff>
      <xdr:row>58</xdr:row>
      <xdr:rowOff>9868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130429</xdr:rowOff>
    </xdr:from>
    <xdr:to>
      <xdr:col>85</xdr:col>
      <xdr:colOff>177800</xdr:colOff>
      <xdr:row>53</xdr:row>
      <xdr:rowOff>60579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04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153306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89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137211</xdr:rowOff>
    </xdr:from>
    <xdr:to>
      <xdr:col>81</xdr:col>
      <xdr:colOff>101600</xdr:colOff>
      <xdr:row>55</xdr:row>
      <xdr:rowOff>67361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39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83888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17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160185</xdr:rowOff>
    </xdr:from>
    <xdr:to>
      <xdr:col>76</xdr:col>
      <xdr:colOff>165100</xdr:colOff>
      <xdr:row>55</xdr:row>
      <xdr:rowOff>90335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106862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19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167824</xdr:rowOff>
    </xdr:from>
    <xdr:to>
      <xdr:col>72</xdr:col>
      <xdr:colOff>38100</xdr:colOff>
      <xdr:row>55</xdr:row>
      <xdr:rowOff>97974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114501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0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60192</xdr:rowOff>
    </xdr:from>
    <xdr:to>
      <xdr:col>67</xdr:col>
      <xdr:colOff>101600</xdr:colOff>
      <xdr:row>55</xdr:row>
      <xdr:rowOff>161792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4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6869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2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71710</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44660"/>
          <a:ext cx="1269" cy="134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1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71710</xdr:rowOff>
    </xdr:from>
    <xdr:to>
      <xdr:col>86</xdr:col>
      <xdr:colOff>25400</xdr:colOff>
      <xdr:row>71</xdr:row>
      <xdr:rowOff>71710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4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75921</xdr:rowOff>
    </xdr:from>
    <xdr:to>
      <xdr:col>85</xdr:col>
      <xdr:colOff>127000</xdr:colOff>
      <xdr:row>78</xdr:row>
      <xdr:rowOff>139795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449021"/>
          <a:ext cx="838200" cy="6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34047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55620</xdr:rowOff>
    </xdr:from>
    <xdr:to>
      <xdr:col>85</xdr:col>
      <xdr:colOff>177800</xdr:colOff>
      <xdr:row>78</xdr:row>
      <xdr:rowOff>157220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64891</xdr:rowOff>
    </xdr:from>
    <xdr:to>
      <xdr:col>81</xdr:col>
      <xdr:colOff>50800</xdr:colOff>
      <xdr:row>78</xdr:row>
      <xdr:rowOff>139795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37991"/>
          <a:ext cx="889000" cy="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27617</xdr:rowOff>
    </xdr:from>
    <xdr:to>
      <xdr:col>81</xdr:col>
      <xdr:colOff>101600</xdr:colOff>
      <xdr:row>78</xdr:row>
      <xdr:rowOff>129217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145744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171380</xdr:rowOff>
    </xdr:from>
    <xdr:to>
      <xdr:col>76</xdr:col>
      <xdr:colOff>114300</xdr:colOff>
      <xdr:row>78</xdr:row>
      <xdr:rowOff>64891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373030"/>
          <a:ext cx="889000" cy="6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146602</xdr:rowOff>
    </xdr:from>
    <xdr:to>
      <xdr:col>76</xdr:col>
      <xdr:colOff>165100</xdr:colOff>
      <xdr:row>78</xdr:row>
      <xdr:rowOff>76752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93279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171380</xdr:rowOff>
    </xdr:from>
    <xdr:to>
      <xdr:col>71</xdr:col>
      <xdr:colOff>177800</xdr:colOff>
      <xdr:row>78</xdr:row>
      <xdr:rowOff>9970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373030"/>
          <a:ext cx="889000" cy="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16681</xdr:rowOff>
    </xdr:from>
    <xdr:to>
      <xdr:col>72</xdr:col>
      <xdr:colOff>38100</xdr:colOff>
      <xdr:row>78</xdr:row>
      <xdr:rowOff>118281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109408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17290</xdr:rowOff>
    </xdr:from>
    <xdr:to>
      <xdr:col>67</xdr:col>
      <xdr:colOff>101600</xdr:colOff>
      <xdr:row>78</xdr:row>
      <xdr:rowOff>118890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110017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48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25121</xdr:rowOff>
    </xdr:from>
    <xdr:to>
      <xdr:col>85</xdr:col>
      <xdr:colOff>177800</xdr:colOff>
      <xdr:row>78</xdr:row>
      <xdr:rowOff>126721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47998</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4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88995</xdr:rowOff>
    </xdr:from>
    <xdr:to>
      <xdr:col>81</xdr:col>
      <xdr:colOff>101600</xdr:colOff>
      <xdr:row>79</xdr:row>
      <xdr:rowOff>19145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10272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55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14091</xdr:rowOff>
    </xdr:from>
    <xdr:to>
      <xdr:col>76</xdr:col>
      <xdr:colOff>165100</xdr:colOff>
      <xdr:row>78</xdr:row>
      <xdr:rowOff>115691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106818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47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120580</xdr:rowOff>
    </xdr:from>
    <xdr:to>
      <xdr:col>72</xdr:col>
      <xdr:colOff>38100</xdr:colOff>
      <xdr:row>78</xdr:row>
      <xdr:rowOff>50730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67257</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09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130620</xdr:rowOff>
    </xdr:from>
    <xdr:to>
      <xdr:col>67</xdr:col>
      <xdr:colOff>101600</xdr:colOff>
      <xdr:row>78</xdr:row>
      <xdr:rowOff>60770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77297</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1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94907</xdr:rowOff>
    </xdr:from>
    <xdr:to>
      <xdr:col>85</xdr:col>
      <xdr:colOff>126364</xdr:colOff>
      <xdr:row>99</xdr:row>
      <xdr:rowOff>63348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868307"/>
          <a:ext cx="1269" cy="116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67175</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04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63348</xdr:rowOff>
    </xdr:from>
    <xdr:to>
      <xdr:col>86</xdr:col>
      <xdr:colOff>25400</xdr:colOff>
      <xdr:row>99</xdr:row>
      <xdr:rowOff>63348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03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41584</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64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94907</xdr:rowOff>
    </xdr:from>
    <xdr:to>
      <xdr:col>86</xdr:col>
      <xdr:colOff>25400</xdr:colOff>
      <xdr:row>92</xdr:row>
      <xdr:rowOff>94907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8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58686</xdr:rowOff>
    </xdr:from>
    <xdr:to>
      <xdr:col>85</xdr:col>
      <xdr:colOff>127000</xdr:colOff>
      <xdr:row>92</xdr:row>
      <xdr:rowOff>132525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5832086"/>
          <a:ext cx="838200" cy="7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55439</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5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77012</xdr:rowOff>
    </xdr:from>
    <xdr:to>
      <xdr:col>85</xdr:col>
      <xdr:colOff>177800</xdr:colOff>
      <xdr:row>97</xdr:row>
      <xdr:rowOff>7162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3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93104</xdr:rowOff>
    </xdr:from>
    <xdr:to>
      <xdr:col>81</xdr:col>
      <xdr:colOff>50800</xdr:colOff>
      <xdr:row>92</xdr:row>
      <xdr:rowOff>58686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5695054"/>
          <a:ext cx="889000" cy="1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91275</xdr:rowOff>
    </xdr:from>
    <xdr:to>
      <xdr:col>81</xdr:col>
      <xdr:colOff>101600</xdr:colOff>
      <xdr:row>97</xdr:row>
      <xdr:rowOff>21425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12552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93104</xdr:rowOff>
    </xdr:from>
    <xdr:to>
      <xdr:col>76</xdr:col>
      <xdr:colOff>114300</xdr:colOff>
      <xdr:row>92</xdr:row>
      <xdr:rowOff>49352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5695054"/>
          <a:ext cx="889000" cy="1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91199</xdr:rowOff>
    </xdr:from>
    <xdr:to>
      <xdr:col>76</xdr:col>
      <xdr:colOff>165100</xdr:colOff>
      <xdr:row>97</xdr:row>
      <xdr:rowOff>21349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55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4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49352</xdr:rowOff>
    </xdr:from>
    <xdr:to>
      <xdr:col>71</xdr:col>
      <xdr:colOff>177800</xdr:colOff>
      <xdr:row>92</xdr:row>
      <xdr:rowOff>105220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5822752"/>
          <a:ext cx="889000" cy="5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20879</xdr:rowOff>
    </xdr:from>
    <xdr:to>
      <xdr:col>72</xdr:col>
      <xdr:colOff>38100</xdr:colOff>
      <xdr:row>97</xdr:row>
      <xdr:rowOff>122479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65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113606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24676</xdr:rowOff>
    </xdr:from>
    <xdr:to>
      <xdr:col>67</xdr:col>
      <xdr:colOff>101600</xdr:colOff>
      <xdr:row>97</xdr:row>
      <xdr:rowOff>126276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65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117403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81725</xdr:rowOff>
    </xdr:from>
    <xdr:to>
      <xdr:col>85</xdr:col>
      <xdr:colOff>177800</xdr:colOff>
      <xdr:row>93</xdr:row>
      <xdr:rowOff>11875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85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168585</xdr:rowOff>
    </xdr:from>
    <xdr:ext cx="599010"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77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7886</xdr:rowOff>
    </xdr:from>
    <xdr:to>
      <xdr:col>81</xdr:col>
      <xdr:colOff>101600</xdr:colOff>
      <xdr:row>92</xdr:row>
      <xdr:rowOff>109486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7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126013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555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42304</xdr:rowOff>
    </xdr:from>
    <xdr:to>
      <xdr:col>76</xdr:col>
      <xdr:colOff>165100</xdr:colOff>
      <xdr:row>91</xdr:row>
      <xdr:rowOff>143904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6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160431</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541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170002</xdr:rowOff>
    </xdr:from>
    <xdr:to>
      <xdr:col>72</xdr:col>
      <xdr:colOff>38100</xdr:colOff>
      <xdr:row>92</xdr:row>
      <xdr:rowOff>100152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77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116679</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03795" y="155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54420</xdr:rowOff>
    </xdr:from>
    <xdr:to>
      <xdr:col>67</xdr:col>
      <xdr:colOff>101600</xdr:colOff>
      <xdr:row>92</xdr:row>
      <xdr:rowOff>156020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8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1097</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560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132442</xdr:rowOff>
    </xdr:from>
    <xdr:to>
      <xdr:col>116</xdr:col>
      <xdr:colOff>62864</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75942"/>
          <a:ext cx="1269" cy="12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54538</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569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79119</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5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132442</xdr:rowOff>
    </xdr:from>
    <xdr:to>
      <xdr:col>116</xdr:col>
      <xdr:colOff>152400</xdr:colOff>
      <xdr:row>30</xdr:row>
      <xdr:rowOff>132442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143438</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31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120561</xdr:rowOff>
    </xdr:from>
    <xdr:to>
      <xdr:col>116</xdr:col>
      <xdr:colOff>114300</xdr:colOff>
      <xdr:row>38</xdr:row>
      <xdr:rowOff>50712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4642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116446</xdr:rowOff>
    </xdr:from>
    <xdr:to>
      <xdr:col>112</xdr:col>
      <xdr:colOff>38100</xdr:colOff>
      <xdr:row>38</xdr:row>
      <xdr:rowOff>46596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63123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35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118847</xdr:rowOff>
    </xdr:from>
    <xdr:to>
      <xdr:col>107</xdr:col>
      <xdr:colOff>101600</xdr:colOff>
      <xdr:row>38</xdr:row>
      <xdr:rowOff>48997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6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65524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134220</xdr:rowOff>
    </xdr:from>
    <xdr:to>
      <xdr:col>102</xdr:col>
      <xdr:colOff>165100</xdr:colOff>
      <xdr:row>38</xdr:row>
      <xdr:rowOff>64370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7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80897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5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137535</xdr:rowOff>
    </xdr:from>
    <xdr:to>
      <xdr:col>98</xdr:col>
      <xdr:colOff>38100</xdr:colOff>
      <xdr:row>38</xdr:row>
      <xdr:rowOff>67684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811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84212</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256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98988</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4426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全体の傾向として、行政コストの削減を上回るスピードで人口減少が進行しているため、住民一人当たりのコストは増加している。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総務費が増加した主な要因は、庁舎整備費の増や小木直江津航路運営費等補助金等の交通対策事業によるものと分析している。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商工費が減少した主な要因は、プレミアどこでも商品券（第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弾）発行事業（新型コロナ対策）等の新型コロナ対策関連の商品券発行事業の終了によるものと分析している。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公債費については、地方債の借入れの要因となる毎年の道路や漁港などの建設事業が類似団体に比べて多いため、住民一人当たりのコストは高くなっている。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消防費や衛生費が類似団体の中で高い要因としては、消防・清掃施設の運営を離島という地理的条件から近隣市町村との広域行政が行えず、直営で運営している影響が大きいと分析している。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なお、消防費が増加した主な要因は、相川消防署高千出張所建設事業が本格化したことによるものと分析している。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財政調整基金は、決算剰余金を中心に積み立てるとともに、適切な財源の確保と歳出の精査等により、取崩額の抑制に努めてきたところであるが、令和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年度は、普通交付税の減額や物価高騰、令和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月発生の大雪災害、能登半島地震等の災害対応</a:t>
          </a:r>
          <a:r>
            <a:rPr kumimoji="1" lang="ja-JP" altLang="en-US" sz="1200">
              <a:solidFill>
                <a:sysClr val="windowText" lastClr="000000"/>
              </a:solidFill>
              <a:latin typeface="ＭＳ ゴシック" pitchFamily="49" charset="-128"/>
              <a:ea typeface="ＭＳ ゴシック" pitchFamily="49" charset="-128"/>
            </a:rPr>
            <a:t>に伴い、前年度から</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億円の増となる</a:t>
          </a:r>
          <a:r>
            <a:rPr kumimoji="1" lang="en-US" altLang="ja-JP" sz="1200">
              <a:solidFill>
                <a:sysClr val="windowText" lastClr="000000"/>
              </a:solidFill>
              <a:latin typeface="ＭＳ ゴシック" pitchFamily="49" charset="-128"/>
              <a:ea typeface="ＭＳ ゴシック" pitchFamily="49" charset="-128"/>
            </a:rPr>
            <a:t>22.3</a:t>
          </a:r>
          <a:r>
            <a:rPr kumimoji="1" lang="ja-JP" altLang="en-US" sz="1200">
              <a:solidFill>
                <a:sysClr val="windowText" lastClr="000000"/>
              </a:solidFill>
              <a:latin typeface="ＭＳ ゴシック" pitchFamily="49" charset="-128"/>
              <a:ea typeface="ＭＳ ゴシック" pitchFamily="49" charset="-128"/>
            </a:rPr>
            <a:t>億円の取崩しを行ったことで、現在高は</a:t>
          </a:r>
          <a:r>
            <a:rPr kumimoji="1" lang="en-US" altLang="ja-JP" sz="1200">
              <a:solidFill>
                <a:sysClr val="windowText" lastClr="000000"/>
              </a:solidFill>
              <a:latin typeface="ＭＳ ゴシック" pitchFamily="49" charset="-128"/>
              <a:ea typeface="ＭＳ ゴシック" pitchFamily="49" charset="-128"/>
            </a:rPr>
            <a:t>16</a:t>
          </a:r>
          <a:r>
            <a:rPr kumimoji="1" lang="ja-JP" altLang="en-US" sz="1200">
              <a:solidFill>
                <a:sysClr val="windowText" lastClr="000000"/>
              </a:solidFill>
              <a:latin typeface="ＭＳ ゴシック" pitchFamily="49" charset="-128"/>
              <a:ea typeface="ＭＳ ゴシック" pitchFamily="49" charset="-128"/>
            </a:rPr>
            <a:t>億円減少している。</a:t>
          </a:r>
        </a:p>
        <a:p>
          <a:r>
            <a:rPr kumimoji="1" lang="ja-JP" altLang="en-US" sz="1200">
              <a:solidFill>
                <a:sysClr val="windowText" lastClr="000000"/>
              </a:solidFill>
              <a:latin typeface="ＭＳ ゴシック" pitchFamily="49" charset="-128"/>
              <a:ea typeface="ＭＳ ゴシック" pitchFamily="49" charset="-128"/>
            </a:rPr>
            <a:t>　実質単年度収支は、財政調整基金の取崩しを前年度と比較し、</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億円増加したことなどから、赤字額が</a:t>
          </a:r>
          <a:r>
            <a:rPr kumimoji="1" lang="en-US" altLang="ja-JP" sz="1200">
              <a:solidFill>
                <a:sysClr val="windowText" lastClr="000000"/>
              </a:solidFill>
              <a:latin typeface="ＭＳ ゴシック" pitchFamily="49" charset="-128"/>
              <a:ea typeface="ＭＳ ゴシック" pitchFamily="49" charset="-128"/>
            </a:rPr>
            <a:t>6.9</a:t>
          </a:r>
          <a:r>
            <a:rPr kumimoji="1" lang="ja-JP" altLang="en-US" sz="1200">
              <a:solidFill>
                <a:sysClr val="windowText" lastClr="000000"/>
              </a:solidFill>
              <a:latin typeface="ＭＳ ゴシック" pitchFamily="49" charset="-128"/>
              <a:ea typeface="ＭＳ ゴシック" pitchFamily="49" charset="-128"/>
            </a:rPr>
            <a:t>億円となった。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新潟県佐渡市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年度以降、全ての会計で実質収支は黒字となっている。</a:t>
          </a:r>
          <a:endParaRPr kumimoji="1" lang="en-US" altLang="ja-JP" sz="140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令和５年度については、下水道事業会計において、建設改良費に対する一般会計繰入金は令和５年度内に全額収入しているのに対し建設改良費の繰越額が多かったため黒字額が増加した一方、</a:t>
          </a:r>
          <a:r>
            <a:rPr kumimoji="1" lang="ja-JP" altLang="en-US" sz="1400" baseline="0">
              <a:latin typeface="ＭＳ ゴシック" pitchFamily="49" charset="-128"/>
              <a:ea typeface="ＭＳ ゴシック" pitchFamily="49" charset="-128"/>
            </a:rPr>
            <a:t>歌代の里特別会計においては、令和４年度決算の清算に伴う一般会計繰出金の増により黒字額が令和４年度に比べて減少したと分析している。</a:t>
          </a:r>
          <a:endParaRPr kumimoji="1" lang="ja-JP" altLang="en-US" sz="140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今後においても、各会計ともに健全な財政運営に努めていく。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51029583</v>
      </c>
      <c r="BO4" s="384"/>
      <c r="BP4" s="384"/>
      <c r="BQ4" s="384"/>
      <c r="BR4" s="384"/>
      <c r="BS4" s="384"/>
      <c r="BT4" s="384"/>
      <c r="BU4" s="385"/>
      <c r="BV4" s="383">
        <v>49202791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4.4000000000000004</v>
      </c>
      <c r="CU4" s="390"/>
      <c r="CV4" s="390"/>
      <c r="CW4" s="390"/>
      <c r="CX4" s="390"/>
      <c r="CY4" s="390"/>
      <c r="CZ4" s="390"/>
      <c r="DA4" s="391"/>
      <c r="DB4" s="389">
        <v>4.7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48994686</v>
      </c>
      <c r="BO5" s="421"/>
      <c r="BP5" s="421"/>
      <c r="BQ5" s="421"/>
      <c r="BR5" s="421"/>
      <c r="BS5" s="421"/>
      <c r="BT5" s="421"/>
      <c r="BU5" s="422"/>
      <c r="BV5" s="420">
        <v>47158099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95.3</v>
      </c>
      <c r="CU5" s="418"/>
      <c r="CV5" s="418"/>
      <c r="CW5" s="418"/>
      <c r="CX5" s="418"/>
      <c r="CY5" s="418"/>
      <c r="CZ5" s="418"/>
      <c r="DA5" s="419"/>
      <c r="DB5" s="417">
        <v>95</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2034897</v>
      </c>
      <c r="BO6" s="421"/>
      <c r="BP6" s="421"/>
      <c r="BQ6" s="421"/>
      <c r="BR6" s="421"/>
      <c r="BS6" s="421"/>
      <c r="BT6" s="421"/>
      <c r="BU6" s="422"/>
      <c r="BV6" s="420">
        <v>2044692</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95.7</v>
      </c>
      <c r="CU6" s="458"/>
      <c r="CV6" s="458"/>
      <c r="CW6" s="458"/>
      <c r="CX6" s="458"/>
      <c r="CY6" s="458"/>
      <c r="CZ6" s="458"/>
      <c r="DA6" s="459"/>
      <c r="DB6" s="457">
        <v>95.9</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931189</v>
      </c>
      <c r="BO7" s="421"/>
      <c r="BP7" s="421"/>
      <c r="BQ7" s="421"/>
      <c r="BR7" s="421"/>
      <c r="BS7" s="421"/>
      <c r="BT7" s="421"/>
      <c r="BU7" s="422"/>
      <c r="BV7" s="420">
        <v>833120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25053205</v>
      </c>
      <c r="CU7" s="421"/>
      <c r="CV7" s="421"/>
      <c r="CW7" s="421"/>
      <c r="CX7" s="421"/>
      <c r="CY7" s="421"/>
      <c r="CZ7" s="421"/>
      <c r="DA7" s="422"/>
      <c r="DB7" s="420">
        <v>25539789</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1103708</v>
      </c>
      <c r="BO8" s="421"/>
      <c r="BP8" s="421"/>
      <c r="BQ8" s="421"/>
      <c r="BR8" s="421"/>
      <c r="BS8" s="421"/>
      <c r="BT8" s="421"/>
      <c r="BU8" s="422"/>
      <c r="BV8" s="420">
        <v>1211572</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0.24</v>
      </c>
      <c r="CU8" s="461"/>
      <c r="CV8" s="461"/>
      <c r="CW8" s="461"/>
      <c r="CX8" s="461"/>
      <c r="CY8" s="461"/>
      <c r="CZ8" s="461"/>
      <c r="DA8" s="462"/>
      <c r="DB8" s="460">
        <v>0.24</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51492</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-107864</v>
      </c>
      <c r="BO9" s="421"/>
      <c r="BP9" s="421"/>
      <c r="BQ9" s="421"/>
      <c r="BR9" s="421"/>
      <c r="BS9" s="421"/>
      <c r="BT9" s="421"/>
      <c r="BU9" s="422"/>
      <c r="BV9" s="420">
        <v>-183375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16.5</v>
      </c>
      <c r="CU9" s="418"/>
      <c r="CV9" s="418"/>
      <c r="CW9" s="418"/>
      <c r="CX9" s="418"/>
      <c r="CY9" s="418"/>
      <c r="CZ9" s="418"/>
      <c r="DA9" s="419"/>
      <c r="DB9" s="417">
        <v>18.3</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57255</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615003</v>
      </c>
      <c r="BO10" s="421"/>
      <c r="BP10" s="421"/>
      <c r="BQ10" s="421"/>
      <c r="BR10" s="421"/>
      <c r="BS10" s="421"/>
      <c r="BT10" s="421"/>
      <c r="BU10" s="422"/>
      <c r="BV10" s="420">
        <v>706738</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49336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2236551</v>
      </c>
      <c r="BO12" s="421"/>
      <c r="BP12" s="421"/>
      <c r="BQ12" s="421"/>
      <c r="BR12" s="421"/>
      <c r="BS12" s="421"/>
      <c r="BT12" s="421"/>
      <c r="BU12" s="422"/>
      <c r="BV12" s="420">
        <v>1932029</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49081</v>
      </c>
      <c r="S13" s="505"/>
      <c r="T13" s="505"/>
      <c r="U13" s="505"/>
      <c r="V13" s="506"/>
      <c r="W13" s="436" t="s">
        <v>131</v>
      </c>
      <c r="X13" s="437"/>
      <c r="Y13" s="437"/>
      <c r="Z13" s="437"/>
      <c r="AA13" s="437"/>
      <c r="AB13" s="427"/>
      <c r="AC13" s="471">
        <v>4666</v>
      </c>
      <c r="AD13" s="472"/>
      <c r="AE13" s="472"/>
      <c r="AF13" s="472"/>
      <c r="AG13" s="514"/>
      <c r="AH13" s="471">
        <v>5862</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-1729412</v>
      </c>
      <c r="BO13" s="421"/>
      <c r="BP13" s="421"/>
      <c r="BQ13" s="421"/>
      <c r="BR13" s="421"/>
      <c r="BS13" s="421"/>
      <c r="BT13" s="421"/>
      <c r="BU13" s="422"/>
      <c r="BV13" s="420">
        <v>-1408666</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12.1</v>
      </c>
      <c r="CU13" s="418"/>
      <c r="CV13" s="418"/>
      <c r="CW13" s="418"/>
      <c r="CX13" s="418"/>
      <c r="CY13" s="418"/>
      <c r="CZ13" s="418"/>
      <c r="DA13" s="419"/>
      <c r="DB13" s="417">
        <v>11.9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50651</v>
      </c>
      <c r="S14" s="505"/>
      <c r="T14" s="505"/>
      <c r="U14" s="505"/>
      <c r="V14" s="506"/>
      <c r="W14" s="410"/>
      <c r="X14" s="411"/>
      <c r="Y14" s="411"/>
      <c r="Z14" s="411"/>
      <c r="AA14" s="411"/>
      <c r="AB14" s="400"/>
      <c r="AC14" s="507">
        <v>18</v>
      </c>
      <c r="AD14" s="508"/>
      <c r="AE14" s="508"/>
      <c r="AF14" s="508"/>
      <c r="AG14" s="509"/>
      <c r="AH14" s="507">
        <v>20.2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130.19999999999999</v>
      </c>
      <c r="CU14" s="519"/>
      <c r="CV14" s="519"/>
      <c r="CW14" s="519"/>
      <c r="CX14" s="519"/>
      <c r="CY14" s="519"/>
      <c r="CZ14" s="519"/>
      <c r="DA14" s="520"/>
      <c r="DB14" s="518">
        <v>120.1</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50423</v>
      </c>
      <c r="S15" s="505"/>
      <c r="T15" s="505"/>
      <c r="U15" s="505"/>
      <c r="V15" s="506"/>
      <c r="W15" s="436" t="s">
        <v>137</v>
      </c>
      <c r="X15" s="437"/>
      <c r="Y15" s="437"/>
      <c r="Z15" s="437"/>
      <c r="AA15" s="437"/>
      <c r="AB15" s="427"/>
      <c r="AC15" s="471">
        <v>4036</v>
      </c>
      <c r="AD15" s="472"/>
      <c r="AE15" s="472"/>
      <c r="AF15" s="472"/>
      <c r="AG15" s="514"/>
      <c r="AH15" s="471">
        <v>4885</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5721633</v>
      </c>
      <c r="BO15" s="384"/>
      <c r="BP15" s="384"/>
      <c r="BQ15" s="384"/>
      <c r="BR15" s="384"/>
      <c r="BS15" s="384"/>
      <c r="BT15" s="384"/>
      <c r="BU15" s="385"/>
      <c r="BV15" s="383">
        <v>5666892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15.6</v>
      </c>
      <c r="AD16" s="508"/>
      <c r="AE16" s="508"/>
      <c r="AF16" s="508"/>
      <c r="AG16" s="509"/>
      <c r="AH16" s="507">
        <v>16.8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23610669</v>
      </c>
      <c r="BO16" s="421"/>
      <c r="BP16" s="421"/>
      <c r="BQ16" s="421"/>
      <c r="BR16" s="421"/>
      <c r="BS16" s="421"/>
      <c r="BT16" s="421"/>
      <c r="BU16" s="422"/>
      <c r="BV16" s="420">
        <v>23967364</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17235</v>
      </c>
      <c r="AD17" s="472"/>
      <c r="AE17" s="472"/>
      <c r="AF17" s="472"/>
      <c r="AG17" s="514"/>
      <c r="AH17" s="471">
        <v>18248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7062391</v>
      </c>
      <c r="BO17" s="421"/>
      <c r="BP17" s="421"/>
      <c r="BQ17" s="421"/>
      <c r="BR17" s="421"/>
      <c r="BS17" s="421"/>
      <c r="BT17" s="421"/>
      <c r="BU17" s="422"/>
      <c r="BV17" s="420">
        <v>7007675</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855.68</v>
      </c>
      <c r="M18" s="544"/>
      <c r="N18" s="544"/>
      <c r="O18" s="544"/>
      <c r="P18" s="544"/>
      <c r="Q18" s="544"/>
      <c r="R18" s="545"/>
      <c r="S18" s="545"/>
      <c r="T18" s="545"/>
      <c r="U18" s="545"/>
      <c r="V18" s="546"/>
      <c r="W18" s="438"/>
      <c r="X18" s="439"/>
      <c r="Y18" s="439"/>
      <c r="Z18" s="439"/>
      <c r="AA18" s="439"/>
      <c r="AB18" s="430"/>
      <c r="AC18" s="547">
        <v>66.400000000000006</v>
      </c>
      <c r="AD18" s="548"/>
      <c r="AE18" s="548"/>
      <c r="AF18" s="548"/>
      <c r="AG18" s="549"/>
      <c r="AH18" s="547">
        <v>62.9</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24042677</v>
      </c>
      <c r="BO18" s="421"/>
      <c r="BP18" s="421"/>
      <c r="BQ18" s="421"/>
      <c r="BR18" s="421"/>
      <c r="BS18" s="421"/>
      <c r="BT18" s="421"/>
      <c r="BU18" s="422"/>
      <c r="BV18" s="420">
        <v>24398258</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60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33656934</v>
      </c>
      <c r="BO19" s="421"/>
      <c r="BP19" s="421"/>
      <c r="BQ19" s="421"/>
      <c r="BR19" s="421"/>
      <c r="BS19" s="421"/>
      <c r="BT19" s="421"/>
      <c r="BU19" s="422"/>
      <c r="BV19" s="420">
        <v>32843287</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21261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48694555</v>
      </c>
      <c r="BO22" s="384"/>
      <c r="BP22" s="384"/>
      <c r="BQ22" s="384"/>
      <c r="BR22" s="384"/>
      <c r="BS22" s="384"/>
      <c r="BT22" s="384"/>
      <c r="BU22" s="385"/>
      <c r="BV22" s="383">
        <v>47846807</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33186867</v>
      </c>
      <c r="BO23" s="421"/>
      <c r="BP23" s="421"/>
      <c r="BQ23" s="421"/>
      <c r="BR23" s="421"/>
      <c r="BS23" s="421"/>
      <c r="BT23" s="421"/>
      <c r="BU23" s="422"/>
      <c r="BV23" s="420">
        <v>31669608</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7500</v>
      </c>
      <c r="R24" s="472"/>
      <c r="S24" s="472"/>
      <c r="T24" s="472"/>
      <c r="U24" s="472"/>
      <c r="V24" s="514"/>
      <c r="W24" s="566"/>
      <c r="X24" s="567"/>
      <c r="Y24" s="568"/>
      <c r="Z24" s="470" t="s">
        <v>162</v>
      </c>
      <c r="AA24" s="450"/>
      <c r="AB24" s="450"/>
      <c r="AC24" s="450"/>
      <c r="AD24" s="450"/>
      <c r="AE24" s="450"/>
      <c r="AF24" s="450"/>
      <c r="AG24" s="451"/>
      <c r="AH24" s="471">
        <v>825</v>
      </c>
      <c r="AI24" s="472"/>
      <c r="AJ24" s="472"/>
      <c r="AK24" s="472"/>
      <c r="AL24" s="514"/>
      <c r="AM24" s="471">
        <v>2552550</v>
      </c>
      <c r="AN24" s="472"/>
      <c r="AO24" s="472"/>
      <c r="AP24" s="472"/>
      <c r="AQ24" s="472"/>
      <c r="AR24" s="514"/>
      <c r="AS24" s="471">
        <v>3094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37092233</v>
      </c>
      <c r="BO24" s="421"/>
      <c r="BP24" s="421"/>
      <c r="BQ24" s="421"/>
      <c r="BR24" s="421"/>
      <c r="BS24" s="421"/>
      <c r="BT24" s="421"/>
      <c r="BU24" s="422"/>
      <c r="BV24" s="420">
        <v>34923294</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5850</v>
      </c>
      <c r="R25" s="472"/>
      <c r="S25" s="472"/>
      <c r="T25" s="472"/>
      <c r="U25" s="472"/>
      <c r="V25" s="514"/>
      <c r="W25" s="566"/>
      <c r="X25" s="567"/>
      <c r="Y25" s="568"/>
      <c r="Z25" s="470" t="s">
        <v>165</v>
      </c>
      <c r="AA25" s="450"/>
      <c r="AB25" s="450"/>
      <c r="AC25" s="450"/>
      <c r="AD25" s="450"/>
      <c r="AE25" s="450"/>
      <c r="AF25" s="450"/>
      <c r="AG25" s="451"/>
      <c r="AH25" s="471">
        <v>179</v>
      </c>
      <c r="AI25" s="472"/>
      <c r="AJ25" s="472"/>
      <c r="AK25" s="472"/>
      <c r="AL25" s="514"/>
      <c r="AM25" s="471">
        <v>573337</v>
      </c>
      <c r="AN25" s="472"/>
      <c r="AO25" s="472"/>
      <c r="AP25" s="472"/>
      <c r="AQ25" s="472"/>
      <c r="AR25" s="514"/>
      <c r="AS25" s="471">
        <v>3203</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2679772</v>
      </c>
      <c r="BO25" s="384"/>
      <c r="BP25" s="384"/>
      <c r="BQ25" s="384"/>
      <c r="BR25" s="384"/>
      <c r="BS25" s="384"/>
      <c r="BT25" s="384"/>
      <c r="BU25" s="385"/>
      <c r="BV25" s="383">
        <v>2770530</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5300</v>
      </c>
      <c r="R26" s="472"/>
      <c r="S26" s="472"/>
      <c r="T26" s="472"/>
      <c r="U26" s="472"/>
      <c r="V26" s="514"/>
      <c r="W26" s="566"/>
      <c r="X26" s="567"/>
      <c r="Y26" s="568"/>
      <c r="Z26" s="470" t="s">
        <v>168</v>
      </c>
      <c r="AA26" s="572"/>
      <c r="AB26" s="572"/>
      <c r="AC26" s="572"/>
      <c r="AD26" s="572"/>
      <c r="AE26" s="572"/>
      <c r="AF26" s="572"/>
      <c r="AG26" s="573"/>
      <c r="AH26" s="471">
        <v>50</v>
      </c>
      <c r="AI26" s="472"/>
      <c r="AJ26" s="472"/>
      <c r="AK26" s="472"/>
      <c r="AL26" s="514"/>
      <c r="AM26" s="471">
        <v>139100</v>
      </c>
      <c r="AN26" s="472"/>
      <c r="AO26" s="472"/>
      <c r="AP26" s="472"/>
      <c r="AQ26" s="472"/>
      <c r="AR26" s="514"/>
      <c r="AS26" s="471">
        <v>2782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3479</v>
      </c>
      <c r="R27" s="472"/>
      <c r="S27" s="472"/>
      <c r="T27" s="472"/>
      <c r="U27" s="472"/>
      <c r="V27" s="514"/>
      <c r="W27" s="566"/>
      <c r="X27" s="567"/>
      <c r="Y27" s="568"/>
      <c r="Z27" s="470" t="s">
        <v>171</v>
      </c>
      <c r="AA27" s="450"/>
      <c r="AB27" s="450"/>
      <c r="AC27" s="450"/>
      <c r="AD27" s="450"/>
      <c r="AE27" s="450"/>
      <c r="AF27" s="450"/>
      <c r="AG27" s="451"/>
      <c r="AH27" s="471">
        <v>5</v>
      </c>
      <c r="AI27" s="472"/>
      <c r="AJ27" s="472"/>
      <c r="AK27" s="472"/>
      <c r="AL27" s="514"/>
      <c r="AM27" s="471">
        <v>16474</v>
      </c>
      <c r="AN27" s="472"/>
      <c r="AO27" s="472"/>
      <c r="AP27" s="472"/>
      <c r="AQ27" s="472"/>
      <c r="AR27" s="514"/>
      <c r="AS27" s="471">
        <v>3295</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1004796</v>
      </c>
      <c r="BO27" s="540"/>
      <c r="BP27" s="540"/>
      <c r="BQ27" s="540"/>
      <c r="BR27" s="540"/>
      <c r="BS27" s="540"/>
      <c r="BT27" s="540"/>
      <c r="BU27" s="541"/>
      <c r="BV27" s="539">
        <v>1004775</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2851</v>
      </c>
      <c r="R28" s="472"/>
      <c r="S28" s="472"/>
      <c r="T28" s="472"/>
      <c r="U28" s="472"/>
      <c r="V28" s="514"/>
      <c r="W28" s="566"/>
      <c r="X28" s="567"/>
      <c r="Y28" s="568"/>
      <c r="Z28" s="470" t="s">
        <v>174</v>
      </c>
      <c r="AA28" s="450"/>
      <c r="AB28" s="450"/>
      <c r="AC28" s="450"/>
      <c r="AD28" s="450"/>
      <c r="AE28" s="450"/>
      <c r="AF28" s="450"/>
      <c r="AG28" s="451"/>
      <c r="AH28" s="471">
        <v>2</v>
      </c>
      <c r="AI28" s="472"/>
      <c r="AJ28" s="472"/>
      <c r="AK28" s="472"/>
      <c r="AL28" s="514"/>
      <c r="AM28" s="471" t="s">
        <v>175</v>
      </c>
      <c r="AN28" s="472"/>
      <c r="AO28" s="472"/>
      <c r="AP28" s="472"/>
      <c r="AQ28" s="472"/>
      <c r="AR28" s="514"/>
      <c r="AS28" s="471" t="s">
        <v>175</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3418902</v>
      </c>
      <c r="BO28" s="384"/>
      <c r="BP28" s="384"/>
      <c r="BQ28" s="384"/>
      <c r="BR28" s="384"/>
      <c r="BS28" s="384"/>
      <c r="BT28" s="384"/>
      <c r="BU28" s="385"/>
      <c r="BV28" s="383">
        <v>5040450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19</v>
      </c>
      <c r="M29" s="472"/>
      <c r="N29" s="472"/>
      <c r="O29" s="472"/>
      <c r="P29" s="514"/>
      <c r="Q29" s="471">
        <v>2682</v>
      </c>
      <c r="R29" s="472"/>
      <c r="S29" s="472"/>
      <c r="T29" s="472"/>
      <c r="U29" s="472"/>
      <c r="V29" s="514"/>
      <c r="W29" s="569"/>
      <c r="X29" s="570"/>
      <c r="Y29" s="571"/>
      <c r="Z29" s="470" t="s">
        <v>178</v>
      </c>
      <c r="AA29" s="450"/>
      <c r="AB29" s="450"/>
      <c r="AC29" s="450"/>
      <c r="AD29" s="450"/>
      <c r="AE29" s="450"/>
      <c r="AF29" s="450"/>
      <c r="AG29" s="451"/>
      <c r="AH29" s="471">
        <v>832</v>
      </c>
      <c r="AI29" s="472"/>
      <c r="AJ29" s="472"/>
      <c r="AK29" s="472"/>
      <c r="AL29" s="514"/>
      <c r="AM29" s="471">
        <v>2573460</v>
      </c>
      <c r="AN29" s="472"/>
      <c r="AO29" s="472"/>
      <c r="AP29" s="472"/>
      <c r="AQ29" s="472"/>
      <c r="AR29" s="514"/>
      <c r="AS29" s="471">
        <v>3093</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v>1189399</v>
      </c>
      <c r="BO29" s="421"/>
      <c r="BP29" s="421"/>
      <c r="BQ29" s="421"/>
      <c r="BR29" s="421"/>
      <c r="BS29" s="421"/>
      <c r="BT29" s="421"/>
      <c r="BU29" s="422"/>
      <c r="BV29" s="420">
        <v>1286390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92.8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8449428</v>
      </c>
      <c r="BO30" s="540"/>
      <c r="BP30" s="540"/>
      <c r="BQ30" s="540"/>
      <c r="BR30" s="540"/>
      <c r="BS30" s="540"/>
      <c r="BT30" s="540"/>
      <c r="BU30" s="541"/>
      <c r="BV30" s="539">
        <v>8784376</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187</v>
      </c>
      <c r="D33" s="444"/>
      <c r="E33" s="409" t="s">
        <v>188</v>
      </c>
      <c r="F33" s="409"/>
      <c r="G33" s="409"/>
      <c r="H33" s="409"/>
      <c r="I33" s="409"/>
      <c r="J33" s="409"/>
      <c r="K33" s="409"/>
      <c r="L33" s="409"/>
      <c r="M33" s="409"/>
      <c r="N33" s="409"/>
      <c r="O33" s="409"/>
      <c r="P33" s="409"/>
      <c r="Q33" s="409"/>
      <c r="R33" s="409"/>
      <c r="S33" s="409"/>
      <c r="T33" s="179"/>
      <c r="U33" s="444" t="s">
        <v>187</v>
      </c>
      <c r="V33" s="444"/>
      <c r="W33" s="409" t="s">
        <v>188</v>
      </c>
      <c r="X33" s="409"/>
      <c r="Y33" s="409"/>
      <c r="Z33" s="409"/>
      <c r="AA33" s="409"/>
      <c r="AB33" s="409"/>
      <c r="AC33" s="409"/>
      <c r="AD33" s="409"/>
      <c r="AE33" s="409"/>
      <c r="AF33" s="409"/>
      <c r="AG33" s="409"/>
      <c r="AH33" s="409"/>
      <c r="AI33" s="409"/>
      <c r="AJ33" s="409"/>
      <c r="AK33" s="409"/>
      <c r="AL33" s="179"/>
      <c r="AM33" s="444" t="s">
        <v>187</v>
      </c>
      <c r="AN33" s="444"/>
      <c r="AO33" s="409" t="s">
        <v>188</v>
      </c>
      <c r="AP33" s="409"/>
      <c r="AQ33" s="409"/>
      <c r="AR33" s="409"/>
      <c r="AS33" s="409"/>
      <c r="AT33" s="409"/>
      <c r="AU33" s="409"/>
      <c r="AV33" s="409"/>
      <c r="AW33" s="409"/>
      <c r="AX33" s="409"/>
      <c r="AY33" s="409"/>
      <c r="AZ33" s="409"/>
      <c r="BA33" s="409"/>
      <c r="BB33" s="409"/>
      <c r="BC33" s="409"/>
      <c r="BD33" s="185"/>
      <c r="BE33" s="409" t="s">
        <v>189</v>
      </c>
      <c r="BF33" s="409"/>
      <c r="BG33" s="409" t="s">
        <v>190</v>
      </c>
      <c r="BH33" s="409"/>
      <c r="BI33" s="409"/>
      <c r="BJ33" s="409"/>
      <c r="BK33" s="409"/>
      <c r="BL33" s="409"/>
      <c r="BM33" s="409"/>
      <c r="BN33" s="409"/>
      <c r="BO33" s="409"/>
      <c r="BP33" s="409"/>
      <c r="BQ33" s="409"/>
      <c r="BR33" s="409"/>
      <c r="BS33" s="409"/>
      <c r="BT33" s="409"/>
      <c r="BU33" s="409"/>
      <c r="BV33" s="185"/>
      <c r="BW33" s="444" t="s">
        <v>189</v>
      </c>
      <c r="BX33" s="444"/>
      <c r="BY33" s="409" t="s">
        <v>191</v>
      </c>
      <c r="BZ33" s="409"/>
      <c r="CA33" s="409"/>
      <c r="CB33" s="409"/>
      <c r="CC33" s="409"/>
      <c r="CD33" s="409"/>
      <c r="CE33" s="409"/>
      <c r="CF33" s="409"/>
      <c r="CG33" s="409"/>
      <c r="CH33" s="409"/>
      <c r="CI33" s="409"/>
      <c r="CJ33" s="409"/>
      <c r="CK33" s="409"/>
      <c r="CL33" s="409"/>
      <c r="CM33" s="409"/>
      <c r="CN33" s="179"/>
      <c r="CO33" s="444" t="s">
        <v>187</v>
      </c>
      <c r="CP33" s="444"/>
      <c r="CQ33" s="409" t="s">
        <v>192</v>
      </c>
      <c r="CR33" s="409"/>
      <c r="CS33" s="409"/>
      <c r="CT33" s="409"/>
      <c r="CU33" s="409"/>
      <c r="CV33" s="409"/>
      <c r="CW33" s="409"/>
      <c r="CX33" s="409"/>
      <c r="CY33" s="409"/>
      <c r="CZ33" s="409"/>
      <c r="DA33" s="409"/>
      <c r="DB33" s="409"/>
      <c r="DC33" s="409"/>
      <c r="DD33" s="409"/>
      <c r="DE33" s="409"/>
      <c r="DF33" s="179"/>
      <c r="DG33" s="609" t="s">
        <v>193</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IF('各会計、関係団体の財政状況及び健全化判断比率'!B33="","",'各会計、関係団体の財政状況及び健全化判断比率'!B33)</f>
        <v>病院事業会計</v>
      </c>
      <c r="AP34" s="611"/>
      <c r="AQ34" s="611"/>
      <c r="AR34" s="611"/>
      <c r="AS34" s="611"/>
      <c r="AT34" s="611"/>
      <c r="AU34" s="611"/>
      <c r="AV34" s="611"/>
      <c r="AW34" s="611"/>
      <c r="AX34" s="611"/>
      <c r="AY34" s="611"/>
      <c r="AZ34" s="611"/>
      <c r="BA34" s="611"/>
      <c r="BB34" s="611"/>
      <c r="BC34" s="611"/>
      <c r="BD34" s="175"/>
      <c r="BE34" s="610">
        <f>IF(BG34="","",MAX(C34:D43,U34:V43,AM34:AN43)+1)</f>
        <v>10</v>
      </c>
      <c r="BF34" s="610"/>
      <c r="BG34" s="611" t="str">
        <f>IF('各会計、関係団体の財政状況及び健全化判断比率'!B36="","",'各会計、関係団体の財政状況及び健全化判断比率'!B36)</f>
        <v>小水力発電特別会計</v>
      </c>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新潟県市町村総合事務組合【一般会計】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両津温泉</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IF('各会計、関係団体の財政状況及び健全化判断比率'!B34="","",'各会計、関係団体の財政状況及び健全化判断比率'!B34)</f>
        <v>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新潟県市町村総合事務組合【職員退職手当支給事業特別会計】</v>
      </c>
      <c r="BZ35" s="611"/>
      <c r="CA35" s="611"/>
      <c r="CB35" s="611"/>
      <c r="CC35" s="611"/>
      <c r="CD35" s="611"/>
      <c r="CE35" s="611"/>
      <c r="CF35" s="611"/>
      <c r="CG35" s="611"/>
      <c r="CH35" s="611"/>
      <c r="CI35" s="611"/>
      <c r="CJ35" s="611"/>
      <c r="CK35" s="611"/>
      <c r="CL35" s="611"/>
      <c r="CM35" s="611"/>
      <c r="CN35" s="175"/>
      <c r="CO35" s="610">
        <f t="shared" ref="CO35:CO43" si="3">IF(CQ35="","",CO34+1)</f>
        <v>20</v>
      </c>
      <c r="CP35" s="610"/>
      <c r="CQ35" s="611" t="str">
        <f>IF('各会計、関係団体の財政状況及び健全化判断比率'!BS8="","",'各会計、関係団体の財政状況及び健全化判断比率'!BS8)</f>
        <v>佐渡市土地開発公社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IF('各会計、関係団体の財政状況及び健全化判断比率'!B35="","",'各会計、関係団体の財政状況及び健全化判断比率'!B35)</f>
        <v>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新潟県市町村総合事務組合【消防団員等公務災害補償事業特別会計】</v>
      </c>
      <c r="BZ36" s="611"/>
      <c r="CA36" s="611"/>
      <c r="CB36" s="611"/>
      <c r="CC36" s="611"/>
      <c r="CD36" s="611"/>
      <c r="CE36" s="611"/>
      <c r="CF36" s="611"/>
      <c r="CG36" s="611"/>
      <c r="CH36" s="611"/>
      <c r="CI36" s="611"/>
      <c r="CJ36" s="611"/>
      <c r="CK36" s="611"/>
      <c r="CL36" s="611"/>
      <c r="CM36" s="611"/>
      <c r="CN36" s="175"/>
      <c r="CO36" s="610">
        <f t="shared" si="3"/>
        <v>21</v>
      </c>
      <c r="CP36" s="610"/>
      <c r="CQ36" s="611" t="str">
        <f>IF('各会計、関係団体の財政状況及び健全化判断比率'!BS9="","",'各会計、関係団体の財政状況及び健全化判断比率'!BS9)</f>
        <v>真野自然活用村公社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歌代の里特別会計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新潟県市町村総合事務組合【消防賞じゅつ金等支給事業特別会計】</v>
      </c>
      <c r="BZ37" s="611"/>
      <c r="CA37" s="611"/>
      <c r="CB37" s="611"/>
      <c r="CC37" s="611"/>
      <c r="CD37" s="611"/>
      <c r="CE37" s="611"/>
      <c r="CF37" s="611"/>
      <c r="CG37" s="611"/>
      <c r="CH37" s="611"/>
      <c r="CI37" s="611"/>
      <c r="CJ37" s="611"/>
      <c r="CK37" s="611"/>
      <c r="CL37" s="611"/>
      <c r="CM37" s="611"/>
      <c r="CN37" s="175"/>
      <c r="CO37" s="610">
        <f t="shared" si="3"/>
        <v>22</v>
      </c>
      <c r="CP37" s="610"/>
      <c r="CQ37" s="611" t="str">
        <f>IF('各会計、関係団体の財政状況及び健全化判断比率'!BS10="","",'各会計、関係団体の財政状況及び健全化判断比率'!BS10)</f>
        <v>羽茂農業振興公社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6</v>
      </c>
      <c r="V38" s="610"/>
      <c r="W38" s="611" t="str">
        <f>IF('各会計、関係団体の財政状況及び健全化判断比率'!B32="","",'各会計、関係団体の財政状況及び健全化判断比率'!B32)</f>
        <v>すこやか両津特別会計</v>
      </c>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新潟県市町村総合事務組合【非常勤職員公務災害補償等事業特別会計】</v>
      </c>
      <c r="BZ38" s="611"/>
      <c r="CA38" s="611"/>
      <c r="CB38" s="611"/>
      <c r="CC38" s="611"/>
      <c r="CD38" s="611"/>
      <c r="CE38" s="611"/>
      <c r="CF38" s="611"/>
      <c r="CG38" s="611"/>
      <c r="CH38" s="611"/>
      <c r="CI38" s="611"/>
      <c r="CJ38" s="611"/>
      <c r="CK38" s="611"/>
      <c r="CL38" s="611"/>
      <c r="CM38" s="611"/>
      <c r="CN38" s="175"/>
      <c r="CO38" s="610">
        <f t="shared" si="3"/>
        <v>23</v>
      </c>
      <c r="CP38" s="610"/>
      <c r="CQ38" s="611" t="str">
        <f>IF('各会計、関係団体の財政状況及び健全化判断比率'!BS11="","",'各会計、関係団体の財政状況及び健全化判断比率'!BS11)</f>
        <v>佐渡マリンスポーツ</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16</v>
      </c>
      <c r="BX39" s="610"/>
      <c r="BY39" s="611" t="str">
        <f>IF('各会計、関係団体の財政状況及び健全化判断比率'!B73="","",'各会計、関係団体の財政状況及び健全化判断比率'!B73)</f>
        <v>新潟県市町村総合事務組合【交通災害共済事業特別会計】</v>
      </c>
      <c r="BZ39" s="611"/>
      <c r="CA39" s="611"/>
      <c r="CB39" s="611"/>
      <c r="CC39" s="611"/>
      <c r="CD39" s="611"/>
      <c r="CE39" s="611"/>
      <c r="CF39" s="611"/>
      <c r="CG39" s="611"/>
      <c r="CH39" s="611"/>
      <c r="CI39" s="611"/>
      <c r="CJ39" s="611"/>
      <c r="CK39" s="611"/>
      <c r="CL39" s="611"/>
      <c r="CM39" s="611"/>
      <c r="CN39" s="175"/>
      <c r="CO39" s="610">
        <f t="shared" si="3"/>
        <v>24</v>
      </c>
      <c r="CP39" s="610"/>
      <c r="CQ39" s="611" t="str">
        <f>IF('各会計、関係団体の財政状況及び健全化判断比率'!BS12="","",'各会計、関係団体の財政状況及び健全化判断比率'!BS12)</f>
        <v>赤泊振興公社</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17</v>
      </c>
      <c r="BX40" s="610"/>
      <c r="BY40" s="611" t="str">
        <f>IF('各会計、関係団体の財政状況及び健全化判断比率'!B74="","",'各会計、関係団体の財政状況及び健全化判断比率'!B74)</f>
        <v>新潟県後期高齢者医療広域連合【一般会計】</v>
      </c>
      <c r="BZ40" s="611"/>
      <c r="CA40" s="611"/>
      <c r="CB40" s="611"/>
      <c r="CC40" s="611"/>
      <c r="CD40" s="611"/>
      <c r="CE40" s="611"/>
      <c r="CF40" s="611"/>
      <c r="CG40" s="611"/>
      <c r="CH40" s="611"/>
      <c r="CI40" s="611"/>
      <c r="CJ40" s="611"/>
      <c r="CK40" s="611"/>
      <c r="CL40" s="611"/>
      <c r="CM40" s="611"/>
      <c r="CN40" s="175"/>
      <c r="CO40" s="610">
        <f t="shared" si="3"/>
        <v>25</v>
      </c>
      <c r="CP40" s="610"/>
      <c r="CQ40" s="611" t="str">
        <f>IF('各会計、関係団体の財政状況及び健全化判断比率'!BS13="","",'各会計、関係団体の財政状況及び健全化判断比率'!BS13)</f>
        <v>佐渡市スポーツ協会</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18</v>
      </c>
      <c r="BX41" s="610"/>
      <c r="BY41" s="611" t="str">
        <f>IF('各会計、関係団体の財政状況及び健全化判断比率'!B75="","",'各会計、関係団体の財政状況及び健全化判断比率'!B75)</f>
        <v>新潟県後期高齢者医療広域連合【後期高齢者医療特別会計】</v>
      </c>
      <c r="BZ41" s="611"/>
      <c r="CA41" s="611"/>
      <c r="CB41" s="611"/>
      <c r="CC41" s="611"/>
      <c r="CD41" s="611"/>
      <c r="CE41" s="611"/>
      <c r="CF41" s="611"/>
      <c r="CG41" s="611"/>
      <c r="CH41" s="611"/>
      <c r="CI41" s="611"/>
      <c r="CJ41" s="611"/>
      <c r="CK41" s="611"/>
      <c r="CL41" s="611"/>
      <c r="CM41" s="611"/>
      <c r="CN41" s="175"/>
      <c r="CO41" s="610">
        <f t="shared" si="3"/>
        <v>26</v>
      </c>
      <c r="CP41" s="610"/>
      <c r="CQ41" s="611" t="str">
        <f>IF('各会計、関係団体の財政状況及び健全化判断比率'!BS14="","",'各会計、関係団体の財政状況及び健全化判断比率'!BS14)</f>
        <v>佐渡観光交流機構</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f t="shared" si="3"/>
        <v>27</v>
      </c>
      <c r="CP42" s="610"/>
      <c r="CQ42" s="611" t="str">
        <f>IF('各会計、関係団体の財政状況及び健全化判断比率'!BS15="","",'各会計、関係団体の財政状況及び健全化判断比率'!BS15)</f>
        <v>佐渡文化財団</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Qlm5jqWNRREDvDorROtWyVhe6/CoN/HVEKUPxNk7eSSPv8Bi7Y3Juy0eoAlt1V1HHxN1iZ5tcZJ4rWmvatdueg==" saltValue="cHF4MpVMZMACaZY7xMV1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5" t="s">
        <v>539</v>
      </c>
      <c r="D34" s="1165"/>
      <c r="E34" s="1166"/>
      <c r="F34" s="32">
        <v>8.92</v>
      </c>
      <c r="G34" s="33">
        <v>9.6</v>
      </c>
      <c r="H34" s="33">
        <v>10.01</v>
      </c>
      <c r="I34" s="33">
        <v>10.76</v>
      </c>
      <c r="J34" s="34">
        <v>10.82</v>
      </c>
      <c r="K34" s="22"/>
      <c r="L34" s="22"/>
      <c r="M34" s="22"/>
      <c r="N34" s="22"/>
      <c r="O34" s="22"/>
      <c r="P34" s="22"/>
    </row>
    <row r="35" spans="1:16" ht="39" customHeight="1" x14ac:dyDescent="0.2">
      <c r="A35" s="22"/>
      <c r="B35" s="35"/>
      <c r="C35" s="1161" t="s">
        <v>540</v>
      </c>
      <c r="D35" s="1161"/>
      <c r="E35" s="1162"/>
      <c r="F35" s="36">
        <v>5.22</v>
      </c>
      <c r="G35" s="37">
        <v>4.68</v>
      </c>
      <c r="H35" s="37">
        <v>5.21</v>
      </c>
      <c r="I35" s="37">
        <v>4.74</v>
      </c>
      <c r="J35" s="38">
        <v>4.4000000000000004</v>
      </c>
      <c r="K35" s="22"/>
      <c r="L35" s="22"/>
      <c r="M35" s="22"/>
      <c r="N35" s="22"/>
      <c r="O35" s="22"/>
      <c r="P35" s="22"/>
    </row>
    <row r="36" spans="1:16" ht="39" customHeight="1" x14ac:dyDescent="0.2">
      <c r="A36" s="22"/>
      <c r="B36" s="35"/>
      <c r="C36" s="1161" t="s">
        <v>541</v>
      </c>
      <c r="D36" s="1161"/>
      <c r="E36" s="1162"/>
      <c r="F36" s="36">
        <v>3.51</v>
      </c>
      <c r="G36" s="37">
        <v>3.39</v>
      </c>
      <c r="H36" s="37">
        <v>3.64</v>
      </c>
      <c r="I36" s="37">
        <v>3.85</v>
      </c>
      <c r="J36" s="38">
        <v>3.87</v>
      </c>
      <c r="K36" s="22"/>
      <c r="L36" s="22"/>
      <c r="M36" s="22"/>
      <c r="N36" s="22"/>
      <c r="O36" s="22"/>
      <c r="P36" s="22"/>
    </row>
    <row r="37" spans="1:16" ht="39" customHeight="1" x14ac:dyDescent="0.2">
      <c r="A37" s="22"/>
      <c r="B37" s="35"/>
      <c r="C37" s="1161" t="s">
        <v>542</v>
      </c>
      <c r="D37" s="1161"/>
      <c r="E37" s="1162"/>
      <c r="F37" s="36" t="s">
        <v>492</v>
      </c>
      <c r="G37" s="37">
        <v>0.62</v>
      </c>
      <c r="H37" s="37">
        <v>0.98</v>
      </c>
      <c r="I37" s="37">
        <v>1.47</v>
      </c>
      <c r="J37" s="38">
        <v>1.94</v>
      </c>
      <c r="K37" s="22"/>
      <c r="L37" s="22"/>
      <c r="M37" s="22"/>
      <c r="N37" s="22"/>
      <c r="O37" s="22"/>
      <c r="P37" s="22"/>
    </row>
    <row r="38" spans="1:16" ht="39" customHeight="1" x14ac:dyDescent="0.2">
      <c r="A38" s="22"/>
      <c r="B38" s="35"/>
      <c r="C38" s="1161" t="s">
        <v>543</v>
      </c>
      <c r="D38" s="1161"/>
      <c r="E38" s="1162"/>
      <c r="F38" s="36">
        <v>0.86</v>
      </c>
      <c r="G38" s="37">
        <v>1.18</v>
      </c>
      <c r="H38" s="37">
        <v>0.84</v>
      </c>
      <c r="I38" s="37">
        <v>1.37</v>
      </c>
      <c r="J38" s="38">
        <v>1.49</v>
      </c>
      <c r="K38" s="22"/>
      <c r="L38" s="22"/>
      <c r="M38" s="22"/>
      <c r="N38" s="22"/>
      <c r="O38" s="22"/>
      <c r="P38" s="22"/>
    </row>
    <row r="39" spans="1:16" ht="39" customHeight="1" x14ac:dyDescent="0.2">
      <c r="A39" s="22"/>
      <c r="B39" s="35"/>
      <c r="C39" s="1161" t="s">
        <v>544</v>
      </c>
      <c r="D39" s="1161"/>
      <c r="E39" s="1162"/>
      <c r="F39" s="36">
        <v>0.44</v>
      </c>
      <c r="G39" s="37">
        <v>0.57999999999999996</v>
      </c>
      <c r="H39" s="37">
        <v>0.46</v>
      </c>
      <c r="I39" s="37">
        <v>0.37</v>
      </c>
      <c r="J39" s="38">
        <v>0.42</v>
      </c>
      <c r="K39" s="22"/>
      <c r="L39" s="22"/>
      <c r="M39" s="22"/>
      <c r="N39" s="22"/>
      <c r="O39" s="22"/>
      <c r="P39" s="22"/>
    </row>
    <row r="40" spans="1:16" ht="39" customHeight="1" x14ac:dyDescent="0.2">
      <c r="A40" s="22"/>
      <c r="B40" s="35"/>
      <c r="C40" s="1161" t="s">
        <v>545</v>
      </c>
      <c r="D40" s="1161"/>
      <c r="E40" s="1162"/>
      <c r="F40" s="36">
        <v>0.08</v>
      </c>
      <c r="G40" s="37">
        <v>0.17</v>
      </c>
      <c r="H40" s="37">
        <v>0.08</v>
      </c>
      <c r="I40" s="37">
        <v>0.11</v>
      </c>
      <c r="J40" s="38">
        <v>0.13</v>
      </c>
      <c r="K40" s="22"/>
      <c r="L40" s="22"/>
      <c r="M40" s="22"/>
      <c r="N40" s="22"/>
      <c r="O40" s="22"/>
      <c r="P40" s="22"/>
    </row>
    <row r="41" spans="1:16" ht="39" customHeight="1" x14ac:dyDescent="0.2">
      <c r="A41" s="22"/>
      <c r="B41" s="35"/>
      <c r="C41" s="1161" t="s">
        <v>546</v>
      </c>
      <c r="D41" s="1161"/>
      <c r="E41" s="1162"/>
      <c r="F41" s="36">
        <v>0.06</v>
      </c>
      <c r="G41" s="37">
        <v>0.05</v>
      </c>
      <c r="H41" s="37">
        <v>0.05</v>
      </c>
      <c r="I41" s="37">
        <v>0.1</v>
      </c>
      <c r="J41" s="38">
        <v>7.0000000000000007E-2</v>
      </c>
      <c r="K41" s="22"/>
      <c r="L41" s="22"/>
      <c r="M41" s="22"/>
      <c r="N41" s="22"/>
      <c r="O41" s="22"/>
      <c r="P41" s="22"/>
    </row>
    <row r="42" spans="1:16" ht="39" customHeight="1" x14ac:dyDescent="0.2">
      <c r="A42" s="22"/>
      <c r="B42" s="39"/>
      <c r="C42" s="1161" t="s">
        <v>547</v>
      </c>
      <c r="D42" s="1161"/>
      <c r="E42" s="1162"/>
      <c r="F42" s="36" t="s">
        <v>492</v>
      </c>
      <c r="G42" s="37" t="s">
        <v>492</v>
      </c>
      <c r="H42" s="37" t="s">
        <v>492</v>
      </c>
      <c r="I42" s="37" t="s">
        <v>492</v>
      </c>
      <c r="J42" s="38" t="s">
        <v>492</v>
      </c>
      <c r="K42" s="22"/>
      <c r="L42" s="22"/>
      <c r="M42" s="22"/>
      <c r="N42" s="22"/>
      <c r="O42" s="22"/>
      <c r="P42" s="22"/>
    </row>
    <row r="43" spans="1:16" ht="39" customHeight="1" thickBot="1" x14ac:dyDescent="0.25">
      <c r="A43" s="22"/>
      <c r="B43" s="40"/>
      <c r="C43" s="1163" t="s">
        <v>548</v>
      </c>
      <c r="D43" s="1163"/>
      <c r="E43" s="1164"/>
      <c r="F43" s="41">
        <v>0.21</v>
      </c>
      <c r="G43" s="42">
        <v>0.04</v>
      </c>
      <c r="H43" s="42">
        <v>0.01</v>
      </c>
      <c r="I43" s="42">
        <v>0.01</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tsgtb/tyUuD5MTdQSMgW1GxG5fc4hBO4m+HZ8c8Q0uctVQn6f4/GK2Nknz+QIoTxAv/EE7WOBU0zKCEAbSiMA==" saltValue="IWqJaCyEa/N1YAu3dQIA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7" t="s">
        <v>9</v>
      </c>
      <c r="C45" s="1168"/>
      <c r="D45" s="56"/>
      <c r="E45" s="1173" t="s">
        <v>10</v>
      </c>
      <c r="F45" s="1173"/>
      <c r="G45" s="1173"/>
      <c r="H45" s="1173"/>
      <c r="I45" s="1173"/>
      <c r="J45" s="1174"/>
      <c r="K45" s="57">
        <v>6646</v>
      </c>
      <c r="L45" s="58">
        <v>6668</v>
      </c>
      <c r="M45" s="58">
        <v>6507</v>
      </c>
      <c r="N45" s="58">
        <v>6218</v>
      </c>
      <c r="O45" s="59">
        <v>5730</v>
      </c>
      <c r="P45" s="46"/>
      <c r="Q45" s="46"/>
      <c r="R45" s="46"/>
      <c r="S45" s="46"/>
      <c r="T45" s="46"/>
      <c r="U45" s="46"/>
    </row>
    <row r="46" spans="1:21" ht="30.75" customHeight="1" x14ac:dyDescent="0.2">
      <c r="A46" s="46"/>
      <c r="B46" s="1169"/>
      <c r="C46" s="1170"/>
      <c r="D46" s="60"/>
      <c r="E46" s="1175" t="s">
        <v>11</v>
      </c>
      <c r="F46" s="1175"/>
      <c r="G46" s="1175"/>
      <c r="H46" s="1175"/>
      <c r="I46" s="1175"/>
      <c r="J46" s="1176"/>
      <c r="K46" s="61" t="s">
        <v>492</v>
      </c>
      <c r="L46" s="62" t="s">
        <v>492</v>
      </c>
      <c r="M46" s="62" t="s">
        <v>492</v>
      </c>
      <c r="N46" s="62" t="s">
        <v>492</v>
      </c>
      <c r="O46" s="63" t="s">
        <v>492</v>
      </c>
      <c r="P46" s="46"/>
      <c r="Q46" s="46"/>
      <c r="R46" s="46"/>
      <c r="S46" s="46"/>
      <c r="T46" s="46"/>
      <c r="U46" s="46"/>
    </row>
    <row r="47" spans="1:21" ht="30.75" customHeight="1" x14ac:dyDescent="0.2">
      <c r="A47" s="46"/>
      <c r="B47" s="1169"/>
      <c r="C47" s="1170"/>
      <c r="D47" s="60"/>
      <c r="E47" s="1175" t="s">
        <v>12</v>
      </c>
      <c r="F47" s="1175"/>
      <c r="G47" s="1175"/>
      <c r="H47" s="1175"/>
      <c r="I47" s="1175"/>
      <c r="J47" s="1176"/>
      <c r="K47" s="61" t="s">
        <v>492</v>
      </c>
      <c r="L47" s="62" t="s">
        <v>492</v>
      </c>
      <c r="M47" s="62" t="s">
        <v>492</v>
      </c>
      <c r="N47" s="62" t="s">
        <v>492</v>
      </c>
      <c r="O47" s="63" t="s">
        <v>492</v>
      </c>
      <c r="P47" s="46"/>
      <c r="Q47" s="46"/>
      <c r="R47" s="46"/>
      <c r="S47" s="46"/>
      <c r="T47" s="46"/>
      <c r="U47" s="46"/>
    </row>
    <row r="48" spans="1:21" ht="30.75" customHeight="1" x14ac:dyDescent="0.2">
      <c r="A48" s="46"/>
      <c r="B48" s="1169"/>
      <c r="C48" s="1170"/>
      <c r="D48" s="60"/>
      <c r="E48" s="1175" t="s">
        <v>13</v>
      </c>
      <c r="F48" s="1175"/>
      <c r="G48" s="1175"/>
      <c r="H48" s="1175"/>
      <c r="I48" s="1175"/>
      <c r="J48" s="1176"/>
      <c r="K48" s="61">
        <v>2006</v>
      </c>
      <c r="L48" s="62">
        <v>1816</v>
      </c>
      <c r="M48" s="62">
        <v>1853</v>
      </c>
      <c r="N48" s="62">
        <v>1857</v>
      </c>
      <c r="O48" s="63">
        <v>1855</v>
      </c>
      <c r="P48" s="46"/>
      <c r="Q48" s="46"/>
      <c r="R48" s="46"/>
      <c r="S48" s="46"/>
      <c r="T48" s="46"/>
      <c r="U48" s="46"/>
    </row>
    <row r="49" spans="1:21" ht="30.75" customHeight="1" x14ac:dyDescent="0.2">
      <c r="A49" s="46"/>
      <c r="B49" s="1169"/>
      <c r="C49" s="1170"/>
      <c r="D49" s="60"/>
      <c r="E49" s="1175" t="s">
        <v>14</v>
      </c>
      <c r="F49" s="1175"/>
      <c r="G49" s="1175"/>
      <c r="H49" s="1175"/>
      <c r="I49" s="1175"/>
      <c r="J49" s="1176"/>
      <c r="K49" s="61" t="s">
        <v>492</v>
      </c>
      <c r="L49" s="62" t="s">
        <v>492</v>
      </c>
      <c r="M49" s="62" t="s">
        <v>492</v>
      </c>
      <c r="N49" s="62" t="s">
        <v>492</v>
      </c>
      <c r="O49" s="63" t="s">
        <v>492</v>
      </c>
      <c r="P49" s="46"/>
      <c r="Q49" s="46"/>
      <c r="R49" s="46"/>
      <c r="S49" s="46"/>
      <c r="T49" s="46"/>
      <c r="U49" s="46"/>
    </row>
    <row r="50" spans="1:21" ht="30.75" customHeight="1" x14ac:dyDescent="0.2">
      <c r="A50" s="46"/>
      <c r="B50" s="1169"/>
      <c r="C50" s="1170"/>
      <c r="D50" s="60"/>
      <c r="E50" s="1175" t="s">
        <v>15</v>
      </c>
      <c r="F50" s="1175"/>
      <c r="G50" s="1175"/>
      <c r="H50" s="1175"/>
      <c r="I50" s="1175"/>
      <c r="J50" s="1176"/>
      <c r="K50" s="61">
        <v>15</v>
      </c>
      <c r="L50" s="62">
        <v>14</v>
      </c>
      <c r="M50" s="62">
        <v>14</v>
      </c>
      <c r="N50" s="62">
        <v>14</v>
      </c>
      <c r="O50" s="63">
        <v>13</v>
      </c>
      <c r="P50" s="46"/>
      <c r="Q50" s="46"/>
      <c r="R50" s="46"/>
      <c r="S50" s="46"/>
      <c r="T50" s="46"/>
      <c r="U50" s="46"/>
    </row>
    <row r="51" spans="1:21" ht="30.75" customHeight="1" x14ac:dyDescent="0.2">
      <c r="A51" s="46"/>
      <c r="B51" s="1171"/>
      <c r="C51" s="1172"/>
      <c r="D51" s="64"/>
      <c r="E51" s="1175" t="s">
        <v>16</v>
      </c>
      <c r="F51" s="1175"/>
      <c r="G51" s="1175"/>
      <c r="H51" s="1175"/>
      <c r="I51" s="1175"/>
      <c r="J51" s="1176"/>
      <c r="K51" s="61">
        <v>0</v>
      </c>
      <c r="L51" s="62">
        <v>0</v>
      </c>
      <c r="M51" s="62">
        <v>0</v>
      </c>
      <c r="N51" s="62">
        <v>1</v>
      </c>
      <c r="O51" s="63">
        <v>1</v>
      </c>
      <c r="P51" s="46"/>
      <c r="Q51" s="46"/>
      <c r="R51" s="46"/>
      <c r="S51" s="46"/>
      <c r="T51" s="46"/>
      <c r="U51" s="46"/>
    </row>
    <row r="52" spans="1:21" ht="30.75" customHeight="1" x14ac:dyDescent="0.2">
      <c r="A52" s="46"/>
      <c r="B52" s="1177" t="s">
        <v>17</v>
      </c>
      <c r="C52" s="1178"/>
      <c r="D52" s="64"/>
      <c r="E52" s="1175" t="s">
        <v>18</v>
      </c>
      <c r="F52" s="1175"/>
      <c r="G52" s="1175"/>
      <c r="H52" s="1175"/>
      <c r="I52" s="1175"/>
      <c r="J52" s="1176"/>
      <c r="K52" s="61">
        <v>6153</v>
      </c>
      <c r="L52" s="62">
        <v>6098</v>
      </c>
      <c r="M52" s="62">
        <v>5926</v>
      </c>
      <c r="N52" s="62">
        <v>5601</v>
      </c>
      <c r="O52" s="63">
        <v>5154</v>
      </c>
      <c r="P52" s="46"/>
      <c r="Q52" s="46"/>
      <c r="R52" s="46"/>
      <c r="S52" s="46"/>
      <c r="T52" s="46"/>
      <c r="U52" s="46"/>
    </row>
    <row r="53" spans="1:21" ht="30.75" customHeight="1" thickBot="1" x14ac:dyDescent="0.25">
      <c r="A53" s="46"/>
      <c r="B53" s="1179" t="s">
        <v>19</v>
      </c>
      <c r="C53" s="1180"/>
      <c r="D53" s="65"/>
      <c r="E53" s="1181" t="s">
        <v>20</v>
      </c>
      <c r="F53" s="1181"/>
      <c r="G53" s="1181"/>
      <c r="H53" s="1181"/>
      <c r="I53" s="1181"/>
      <c r="J53" s="1182"/>
      <c r="K53" s="66">
        <v>2514</v>
      </c>
      <c r="L53" s="67">
        <v>2400</v>
      </c>
      <c r="M53" s="67">
        <v>2448</v>
      </c>
      <c r="N53" s="67">
        <v>2489</v>
      </c>
      <c r="O53" s="68">
        <v>2445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83" t="s">
        <v>24</v>
      </c>
      <c r="C58" s="1184"/>
      <c r="D58" s="1189" t="s">
        <v>25</v>
      </c>
      <c r="E58" s="1190"/>
      <c r="F58" s="1190"/>
      <c r="G58" s="1190"/>
      <c r="H58" s="1190"/>
      <c r="I58" s="1190"/>
      <c r="J58" s="1191"/>
      <c r="K58" s="81" t="s">
        <v>554</v>
      </c>
      <c r="L58" s="82" t="s">
        <v>554</v>
      </c>
      <c r="M58" s="82" t="s">
        <v>554</v>
      </c>
      <c r="N58" s="82" t="s">
        <v>554</v>
      </c>
      <c r="O58" s="83" t="s">
        <v>554</v>
      </c>
    </row>
    <row r="59" spans="1:21" ht="31.5" customHeight="1" x14ac:dyDescent="0.2">
      <c r="B59" s="1185"/>
      <c r="C59" s="1186"/>
      <c r="D59" s="1192" t="s">
        <v>26</v>
      </c>
      <c r="E59" s="1193"/>
      <c r="F59" s="1193"/>
      <c r="G59" s="1193"/>
      <c r="H59" s="1193"/>
      <c r="I59" s="1193"/>
      <c r="J59" s="1194"/>
      <c r="K59" s="84" t="s">
        <v>554</v>
      </c>
      <c r="L59" s="85" t="s">
        <v>554</v>
      </c>
      <c r="M59" s="85" t="s">
        <v>554</v>
      </c>
      <c r="N59" s="85" t="s">
        <v>554</v>
      </c>
      <c r="O59" s="86" t="s">
        <v>554</v>
      </c>
    </row>
    <row r="60" spans="1:21" ht="31.5" customHeight="1" thickBot="1" x14ac:dyDescent="0.25">
      <c r="B60" s="1187"/>
      <c r="C60" s="1188"/>
      <c r="D60" s="1195" t="s">
        <v>27</v>
      </c>
      <c r="E60" s="1196"/>
      <c r="F60" s="1196"/>
      <c r="G60" s="1196"/>
      <c r="H60" s="1196"/>
      <c r="I60" s="1196"/>
      <c r="J60" s="1197"/>
      <c r="K60" s="87" t="s">
        <v>554</v>
      </c>
      <c r="L60" s="88" t="s">
        <v>554</v>
      </c>
      <c r="M60" s="88" t="s">
        <v>554</v>
      </c>
      <c r="N60" s="88" t="s">
        <v>554</v>
      </c>
      <c r="O60" s="89" t="s">
        <v>554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OEf3/xVCdYjvXvIPCqEmHDBB/gau+atg4SBQ76o+viX30go09+JwY8ocxlkMMYOqWoQA8ZxrQcTD2OkEDPcFA==" saltValue="9oq197vzhiwuPcWZbdvc7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98" t="s">
        <v>30</v>
      </c>
      <c r="C41" s="1199"/>
      <c r="D41" s="103"/>
      <c r="E41" s="1204" t="s">
        <v>31</v>
      </c>
      <c r="F41" s="1204"/>
      <c r="G41" s="1204"/>
      <c r="H41" s="1205"/>
      <c r="I41" s="342">
        <v>54506</v>
      </c>
      <c r="J41" s="343">
        <v>51859</v>
      </c>
      <c r="K41" s="343">
        <v>50263</v>
      </c>
      <c r="L41" s="343">
        <v>48080</v>
      </c>
      <c r="M41" s="344">
        <v>48847</v>
      </c>
    </row>
    <row r="42" spans="2:13" ht="27.75" customHeight="1" x14ac:dyDescent="0.2">
      <c r="B42" s="1200"/>
      <c r="C42" s="1201"/>
      <c r="D42" s="104"/>
      <c r="E42" s="1206" t="s">
        <v>32</v>
      </c>
      <c r="F42" s="1206"/>
      <c r="G42" s="1206"/>
      <c r="H42" s="1207"/>
      <c r="I42" s="345">
        <v>58</v>
      </c>
      <c r="J42" s="346">
        <v>47</v>
      </c>
      <c r="K42" s="346">
        <v>47</v>
      </c>
      <c r="L42" s="346">
        <v>24</v>
      </c>
      <c r="M42" s="347">
        <v>12</v>
      </c>
    </row>
    <row r="43" spans="2:13" ht="27.75" customHeight="1" x14ac:dyDescent="0.2">
      <c r="B43" s="1200"/>
      <c r="C43" s="1201"/>
      <c r="D43" s="104"/>
      <c r="E43" s="1206" t="s">
        <v>33</v>
      </c>
      <c r="F43" s="1206"/>
      <c r="G43" s="1206"/>
      <c r="H43" s="1207"/>
      <c r="I43" s="345">
        <v>27036</v>
      </c>
      <c r="J43" s="346">
        <v>25454</v>
      </c>
      <c r="K43" s="346">
        <v>24411</v>
      </c>
      <c r="L43" s="346">
        <v>23307</v>
      </c>
      <c r="M43" s="347">
        <v>23145</v>
      </c>
    </row>
    <row r="44" spans="2:13" ht="27.75" customHeight="1" x14ac:dyDescent="0.2">
      <c r="B44" s="1200"/>
      <c r="C44" s="1201"/>
      <c r="D44" s="104"/>
      <c r="E44" s="1206" t="s">
        <v>34</v>
      </c>
      <c r="F44" s="1206"/>
      <c r="G44" s="1206"/>
      <c r="H44" s="1207"/>
      <c r="I44" s="345" t="s">
        <v>492</v>
      </c>
      <c r="J44" s="346" t="s">
        <v>492</v>
      </c>
      <c r="K44" s="346" t="s">
        <v>492</v>
      </c>
      <c r="L44" s="346" t="s">
        <v>492</v>
      </c>
      <c r="M44" s="347" t="s">
        <v>492</v>
      </c>
    </row>
    <row r="45" spans="2:13" ht="27.75" customHeight="1" x14ac:dyDescent="0.2">
      <c r="B45" s="1200"/>
      <c r="C45" s="1201"/>
      <c r="D45" s="104"/>
      <c r="E45" s="1206" t="s">
        <v>35</v>
      </c>
      <c r="F45" s="1206"/>
      <c r="G45" s="1206"/>
      <c r="H45" s="1207"/>
      <c r="I45" s="345">
        <v>9627</v>
      </c>
      <c r="J45" s="346">
        <v>9610</v>
      </c>
      <c r="K45" s="346">
        <v>9567</v>
      </c>
      <c r="L45" s="346">
        <v>9433</v>
      </c>
      <c r="M45" s="347">
        <v>9292</v>
      </c>
    </row>
    <row r="46" spans="2:13" ht="27.75" customHeight="1" x14ac:dyDescent="0.2">
      <c r="B46" s="1200"/>
      <c r="C46" s="1201"/>
      <c r="D46" s="105"/>
      <c r="E46" s="1206" t="s">
        <v>36</v>
      </c>
      <c r="F46" s="1206"/>
      <c r="G46" s="1206"/>
      <c r="H46" s="1207"/>
      <c r="I46" s="345" t="s">
        <v>492</v>
      </c>
      <c r="J46" s="346" t="s">
        <v>492</v>
      </c>
      <c r="K46" s="346" t="s">
        <v>492</v>
      </c>
      <c r="L46" s="346" t="s">
        <v>492</v>
      </c>
      <c r="M46" s="347" t="s">
        <v>492</v>
      </c>
    </row>
    <row r="47" spans="2:13" ht="27.75" customHeight="1" x14ac:dyDescent="0.2">
      <c r="B47" s="1200"/>
      <c r="C47" s="1201"/>
      <c r="D47" s="106"/>
      <c r="E47" s="1208" t="s">
        <v>37</v>
      </c>
      <c r="F47" s="1209"/>
      <c r="G47" s="1209"/>
      <c r="H47" s="1210"/>
      <c r="I47" s="345" t="s">
        <v>492</v>
      </c>
      <c r="J47" s="346" t="s">
        <v>492</v>
      </c>
      <c r="K47" s="346" t="s">
        <v>492</v>
      </c>
      <c r="L47" s="346" t="s">
        <v>492</v>
      </c>
      <c r="M47" s="347" t="s">
        <v>492</v>
      </c>
    </row>
    <row r="48" spans="2:13" ht="27.75" customHeight="1" x14ac:dyDescent="0.2">
      <c r="B48" s="1200"/>
      <c r="C48" s="1201"/>
      <c r="D48" s="104"/>
      <c r="E48" s="1206" t="s">
        <v>38</v>
      </c>
      <c r="F48" s="1206"/>
      <c r="G48" s="1206"/>
      <c r="H48" s="1207"/>
      <c r="I48" s="345" t="s">
        <v>492</v>
      </c>
      <c r="J48" s="346" t="s">
        <v>492</v>
      </c>
      <c r="K48" s="346" t="s">
        <v>492</v>
      </c>
      <c r="L48" s="346" t="s">
        <v>492</v>
      </c>
      <c r="M48" s="347" t="s">
        <v>492</v>
      </c>
    </row>
    <row r="49" spans="2:13" ht="27.75" customHeight="1" x14ac:dyDescent="0.2">
      <c r="B49" s="1202"/>
      <c r="C49" s="1203"/>
      <c r="D49" s="104"/>
      <c r="E49" s="1206" t="s">
        <v>39</v>
      </c>
      <c r="F49" s="1206"/>
      <c r="G49" s="1206"/>
      <c r="H49" s="1207"/>
      <c r="I49" s="345" t="s">
        <v>492</v>
      </c>
      <c r="J49" s="346" t="s">
        <v>492</v>
      </c>
      <c r="K49" s="346" t="s">
        <v>492</v>
      </c>
      <c r="L49" s="346" t="s">
        <v>492</v>
      </c>
      <c r="M49" s="347" t="s">
        <v>492</v>
      </c>
    </row>
    <row r="50" spans="2:13" ht="27.75" customHeight="1" x14ac:dyDescent="0.2">
      <c r="B50" s="1211" t="s">
        <v>40</v>
      </c>
      <c r="C50" s="1212"/>
      <c r="D50" s="107"/>
      <c r="E50" s="1206" t="s">
        <v>41</v>
      </c>
      <c r="F50" s="1206"/>
      <c r="G50" s="1206"/>
      <c r="H50" s="1207"/>
      <c r="I50" s="345">
        <v>11862</v>
      </c>
      <c r="J50" s="346">
        <v>10218</v>
      </c>
      <c r="K50" s="346">
        <v>10433</v>
      </c>
      <c r="L50" s="346">
        <v>9124</v>
      </c>
      <c r="M50" s="347">
        <v>7618</v>
      </c>
    </row>
    <row r="51" spans="2:13" ht="27.75" customHeight="1" x14ac:dyDescent="0.2">
      <c r="B51" s="1200"/>
      <c r="C51" s="1201"/>
      <c r="D51" s="104"/>
      <c r="E51" s="1206" t="s">
        <v>42</v>
      </c>
      <c r="F51" s="1206"/>
      <c r="G51" s="1206"/>
      <c r="H51" s="1207"/>
      <c r="I51" s="345">
        <v>764</v>
      </c>
      <c r="J51" s="346">
        <v>731</v>
      </c>
      <c r="K51" s="346">
        <v>754</v>
      </c>
      <c r="L51" s="346">
        <v>716</v>
      </c>
      <c r="M51" s="347">
        <v>660</v>
      </c>
    </row>
    <row r="52" spans="2:13" ht="27.75" customHeight="1" x14ac:dyDescent="0.2">
      <c r="B52" s="1202"/>
      <c r="C52" s="1203"/>
      <c r="D52" s="104"/>
      <c r="E52" s="1206" t="s">
        <v>43</v>
      </c>
      <c r="F52" s="1206"/>
      <c r="G52" s="1206"/>
      <c r="H52" s="1207"/>
      <c r="I52" s="345">
        <v>52893</v>
      </c>
      <c r="J52" s="346">
        <v>48758</v>
      </c>
      <c r="K52" s="346">
        <v>48557</v>
      </c>
      <c r="L52" s="346">
        <v>46918</v>
      </c>
      <c r="M52" s="347">
        <v>46976</v>
      </c>
    </row>
    <row r="53" spans="2:13" ht="27.75" customHeight="1" thickBot="1" x14ac:dyDescent="0.25">
      <c r="B53" s="1213" t="s">
        <v>19</v>
      </c>
      <c r="C53" s="1214"/>
      <c r="D53" s="108"/>
      <c r="E53" s="1215" t="s">
        <v>44</v>
      </c>
      <c r="F53" s="1215"/>
      <c r="G53" s="1215"/>
      <c r="H53" s="1216"/>
      <c r="I53" s="348">
        <v>25708</v>
      </c>
      <c r="J53" s="349">
        <v>27262</v>
      </c>
      <c r="K53" s="349">
        <v>24544</v>
      </c>
      <c r="L53" s="349">
        <v>24086</v>
      </c>
      <c r="M53" s="350">
        <v>26042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2lPjLV6CcXFD6vuT+5k+oLguQCEVDD56uvp4W31m7oLZaO1tP55uJV36+Q8UBnuEVDP2/2fT4GcJ2o5Wm4ODQg==" saltValue="DVJBMWCtyO2l44myKid2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532</v>
      </c>
      <c r="G54" s="117" t="s">
        <v>533</v>
      </c>
      <c r="H54" s="118" t="s">
        <v>534</v>
      </c>
    </row>
    <row r="55" spans="2:8" ht="52.5" customHeight="1" x14ac:dyDescent="0.2">
      <c r="B55" s="119"/>
      <c r="C55" s="1225" t="s">
        <v>46</v>
      </c>
      <c r="D55" s="1225"/>
      <c r="E55" s="1226"/>
      <c r="F55" s="120">
        <v>6266</v>
      </c>
      <c r="G55" s="120">
        <v>5040</v>
      </c>
      <c r="H55" s="121">
        <v>3419</v>
      </c>
    </row>
    <row r="56" spans="2:8" ht="52.5" customHeight="1" x14ac:dyDescent="0.2">
      <c r="B56" s="122"/>
      <c r="C56" s="1227" t="s">
        <v>47</v>
      </c>
      <c r="D56" s="1227"/>
      <c r="E56" s="1228"/>
      <c r="F56" s="123">
        <v>1470</v>
      </c>
      <c r="G56" s="123">
        <v>1286</v>
      </c>
      <c r="H56" s="124">
        <v>1189</v>
      </c>
    </row>
    <row r="57" spans="2:8" ht="53.25" customHeight="1" x14ac:dyDescent="0.2">
      <c r="B57" s="122"/>
      <c r="C57" s="1229" t="s">
        <v>48</v>
      </c>
      <c r="D57" s="1229"/>
      <c r="E57" s="1230"/>
      <c r="F57" s="125">
        <v>8818</v>
      </c>
      <c r="G57" s="125">
        <v>8784</v>
      </c>
      <c r="H57" s="126">
        <v>8449</v>
      </c>
    </row>
    <row r="58" spans="2:8" ht="45.75" customHeight="1" x14ac:dyDescent="0.2">
      <c r="B58" s="127"/>
      <c r="C58" s="1217" t="s">
        <v>570</v>
      </c>
      <c r="D58" s="1218"/>
      <c r="E58" s="1219"/>
      <c r="F58" s="128">
        <v>5762</v>
      </c>
      <c r="G58" s="128">
        <v>5553</v>
      </c>
      <c r="H58" s="129">
        <v>5223</v>
      </c>
    </row>
    <row r="59" spans="2:8" ht="45.75" customHeight="1" x14ac:dyDescent="0.2">
      <c r="B59" s="127"/>
      <c r="C59" s="1217" t="s">
        <v>571</v>
      </c>
      <c r="D59" s="1218"/>
      <c r="E59" s="1219"/>
      <c r="F59" s="128">
        <v>1485</v>
      </c>
      <c r="G59" s="128">
        <v>1355</v>
      </c>
      <c r="H59" s="129">
        <v>1225</v>
      </c>
    </row>
    <row r="60" spans="2:8" ht="45.75" customHeight="1" x14ac:dyDescent="0.2">
      <c r="B60" s="127"/>
      <c r="C60" s="1217" t="s">
        <v>572</v>
      </c>
      <c r="D60" s="1218"/>
      <c r="E60" s="1219"/>
      <c r="F60" s="128">
        <v>423</v>
      </c>
      <c r="G60" s="128">
        <v>422</v>
      </c>
      <c r="H60" s="129">
        <v>422</v>
      </c>
    </row>
    <row r="61" spans="2:8" ht="45.75" customHeight="1" x14ac:dyDescent="0.2">
      <c r="B61" s="127"/>
      <c r="C61" s="1217" t="s">
        <v>573</v>
      </c>
      <c r="D61" s="1218"/>
      <c r="E61" s="1219"/>
      <c r="F61" s="128">
        <v>333</v>
      </c>
      <c r="G61" s="128">
        <v>328</v>
      </c>
      <c r="H61" s="129">
        <v>328</v>
      </c>
    </row>
    <row r="62" spans="2:8" ht="45.75" customHeight="1" thickBot="1" x14ac:dyDescent="0.25">
      <c r="B62" s="130"/>
      <c r="C62" s="1220" t="s">
        <v>574</v>
      </c>
      <c r="D62" s="1221"/>
      <c r="E62" s="1222"/>
      <c r="F62" s="131">
        <v>176</v>
      </c>
      <c r="G62" s="131">
        <v>237</v>
      </c>
      <c r="H62" s="132">
        <v>305</v>
      </c>
    </row>
    <row r="63" spans="2:8" ht="52.5" customHeight="1" thickBot="1" x14ac:dyDescent="0.25">
      <c r="B63" s="133"/>
      <c r="C63" s="1223" t="s">
        <v>49</v>
      </c>
      <c r="D63" s="1223"/>
      <c r="E63" s="1224"/>
      <c r="F63" s="134">
        <v>16554</v>
      </c>
      <c r="G63" s="134">
        <v>15111</v>
      </c>
      <c r="H63" s="135">
        <v>13058</v>
      </c>
    </row>
    <row r="64" spans="2:8" ht="13.2" x14ac:dyDescent="0.2"/>
  </sheetData>
  <sheetProtection algorithmName="SHA-512" hashValue="CvdbVZuySHmosw8VnEdNOjR8GldgG58seXaRMpkaNKLmk9t4XstqjEOfs8FE1C17Hacp1sMyLvAro2AlAkw5+Q==" saltValue="5yiu4aj1B8jaQ6CsmSXq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1855D-C471-4761-B6A3-11A8A3313A2D}">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5" t="s">
        <v>579</v>
      </c>
      <c r="AO43" s="1246"/>
      <c r="AP43" s="1246"/>
      <c r="AQ43" s="1246"/>
      <c r="AR43" s="1246"/>
      <c r="AS43" s="1246"/>
      <c r="AT43" s="1246"/>
      <c r="AU43" s="1246"/>
      <c r="AV43" s="1246"/>
      <c r="AW43" s="1246"/>
      <c r="AX43" s="1246"/>
      <c r="AY43" s="1246"/>
      <c r="AZ43" s="1246"/>
      <c r="BA43" s="1246"/>
      <c r="BB43" s="1246"/>
      <c r="BC43" s="1246"/>
      <c r="BD43" s="1246"/>
      <c r="BE43" s="1246"/>
      <c r="BF43" s="1246"/>
      <c r="BG43" s="1246"/>
      <c r="BH43" s="1246"/>
      <c r="BI43" s="1246"/>
      <c r="BJ43" s="1246"/>
      <c r="BK43" s="1246"/>
      <c r="BL43" s="1246"/>
      <c r="BM43" s="1246"/>
      <c r="BN43" s="1246"/>
      <c r="BO43" s="1246"/>
      <c r="BP43" s="1246"/>
      <c r="BQ43" s="1246"/>
      <c r="BR43" s="1246"/>
      <c r="BS43" s="1246"/>
      <c r="BT43" s="1246"/>
      <c r="BU43" s="1246"/>
      <c r="BV43" s="1246"/>
      <c r="BW43" s="1246"/>
      <c r="BX43" s="1246"/>
      <c r="BY43" s="1246"/>
      <c r="BZ43" s="1246"/>
      <c r="CA43" s="1246"/>
      <c r="CB43" s="1246"/>
      <c r="CC43" s="1246"/>
      <c r="CD43" s="1246"/>
      <c r="CE43" s="1246"/>
      <c r="CF43" s="1246"/>
      <c r="CG43" s="1246"/>
      <c r="CH43" s="1246"/>
      <c r="CI43" s="1246"/>
      <c r="CJ43" s="1246"/>
      <c r="CK43" s="1246"/>
      <c r="CL43" s="1246"/>
      <c r="CM43" s="1246"/>
      <c r="CN43" s="1246"/>
      <c r="CO43" s="1246"/>
      <c r="CP43" s="1246"/>
      <c r="CQ43" s="1246"/>
      <c r="CR43" s="1246"/>
      <c r="CS43" s="1246"/>
      <c r="CT43" s="1246"/>
      <c r="CU43" s="1246"/>
      <c r="CV43" s="1246"/>
      <c r="CW43" s="1246"/>
      <c r="CX43" s="1246"/>
      <c r="CY43" s="1246"/>
      <c r="CZ43" s="1246"/>
      <c r="DA43" s="1246"/>
      <c r="DB43" s="1246"/>
      <c r="DC43" s="1247"/>
    </row>
    <row r="44" spans="2:109" ht="13.2" x14ac:dyDescent="0.2">
      <c r="B44" s="259"/>
      <c r="AN44" s="1248"/>
      <c r="AO44" s="1249"/>
      <c r="AP44" s="1249"/>
      <c r="AQ44" s="1249"/>
      <c r="AR44" s="1249"/>
      <c r="AS44" s="1249"/>
      <c r="AT44" s="1249"/>
      <c r="AU44" s="1249"/>
      <c r="AV44" s="1249"/>
      <c r="AW44" s="1249"/>
      <c r="AX44" s="1249"/>
      <c r="AY44" s="1249"/>
      <c r="AZ44" s="1249"/>
      <c r="BA44" s="1249"/>
      <c r="BB44" s="1249"/>
      <c r="BC44" s="1249"/>
      <c r="BD44" s="1249"/>
      <c r="BE44" s="1249"/>
      <c r="BF44" s="1249"/>
      <c r="BG44" s="1249"/>
      <c r="BH44" s="1249"/>
      <c r="BI44" s="1249"/>
      <c r="BJ44" s="1249"/>
      <c r="BK44" s="1249"/>
      <c r="BL44" s="1249"/>
      <c r="BM44" s="1249"/>
      <c r="BN44" s="1249"/>
      <c r="BO44" s="1249"/>
      <c r="BP44" s="1249"/>
      <c r="BQ44" s="1249"/>
      <c r="BR44" s="1249"/>
      <c r="BS44" s="1249"/>
      <c r="BT44" s="1249"/>
      <c r="BU44" s="1249"/>
      <c r="BV44" s="1249"/>
      <c r="BW44" s="1249"/>
      <c r="BX44" s="1249"/>
      <c r="BY44" s="1249"/>
      <c r="BZ44" s="1249"/>
      <c r="CA44" s="1249"/>
      <c r="CB44" s="1249"/>
      <c r="CC44" s="1249"/>
      <c r="CD44" s="1249"/>
      <c r="CE44" s="1249"/>
      <c r="CF44" s="1249"/>
      <c r="CG44" s="1249"/>
      <c r="CH44" s="1249"/>
      <c r="CI44" s="1249"/>
      <c r="CJ44" s="1249"/>
      <c r="CK44" s="1249"/>
      <c r="CL44" s="1249"/>
      <c r="CM44" s="1249"/>
      <c r="CN44" s="1249"/>
      <c r="CO44" s="1249"/>
      <c r="CP44" s="1249"/>
      <c r="CQ44" s="1249"/>
      <c r="CR44" s="1249"/>
      <c r="CS44" s="1249"/>
      <c r="CT44" s="1249"/>
      <c r="CU44" s="1249"/>
      <c r="CV44" s="1249"/>
      <c r="CW44" s="1249"/>
      <c r="CX44" s="1249"/>
      <c r="CY44" s="1249"/>
      <c r="CZ44" s="1249"/>
      <c r="DA44" s="1249"/>
      <c r="DB44" s="1249"/>
      <c r="DC44" s="1250"/>
    </row>
    <row r="45" spans="2:109" ht="13.2" x14ac:dyDescent="0.2">
      <c r="B45" s="259"/>
      <c r="AN45" s="1248"/>
      <c r="AO45" s="1249"/>
      <c r="AP45" s="1249"/>
      <c r="AQ45" s="1249"/>
      <c r="AR45" s="1249"/>
      <c r="AS45" s="1249"/>
      <c r="AT45" s="1249"/>
      <c r="AU45" s="1249"/>
      <c r="AV45" s="1249"/>
      <c r="AW45" s="1249"/>
      <c r="AX45" s="1249"/>
      <c r="AY45" s="1249"/>
      <c r="AZ45" s="1249"/>
      <c r="BA45" s="1249"/>
      <c r="BB45" s="1249"/>
      <c r="BC45" s="1249"/>
      <c r="BD45" s="1249"/>
      <c r="BE45" s="1249"/>
      <c r="BF45" s="1249"/>
      <c r="BG45" s="1249"/>
      <c r="BH45" s="1249"/>
      <c r="BI45" s="1249"/>
      <c r="BJ45" s="1249"/>
      <c r="BK45" s="1249"/>
      <c r="BL45" s="1249"/>
      <c r="BM45" s="1249"/>
      <c r="BN45" s="1249"/>
      <c r="BO45" s="1249"/>
      <c r="BP45" s="1249"/>
      <c r="BQ45" s="1249"/>
      <c r="BR45" s="1249"/>
      <c r="BS45" s="1249"/>
      <c r="BT45" s="1249"/>
      <c r="BU45" s="1249"/>
      <c r="BV45" s="1249"/>
      <c r="BW45" s="1249"/>
      <c r="BX45" s="1249"/>
      <c r="BY45" s="1249"/>
      <c r="BZ45" s="1249"/>
      <c r="CA45" s="1249"/>
      <c r="CB45" s="1249"/>
      <c r="CC45" s="1249"/>
      <c r="CD45" s="1249"/>
      <c r="CE45" s="1249"/>
      <c r="CF45" s="1249"/>
      <c r="CG45" s="1249"/>
      <c r="CH45" s="1249"/>
      <c r="CI45" s="1249"/>
      <c r="CJ45" s="1249"/>
      <c r="CK45" s="1249"/>
      <c r="CL45" s="1249"/>
      <c r="CM45" s="1249"/>
      <c r="CN45" s="1249"/>
      <c r="CO45" s="1249"/>
      <c r="CP45" s="1249"/>
      <c r="CQ45" s="1249"/>
      <c r="CR45" s="1249"/>
      <c r="CS45" s="1249"/>
      <c r="CT45" s="1249"/>
      <c r="CU45" s="1249"/>
      <c r="CV45" s="1249"/>
      <c r="CW45" s="1249"/>
      <c r="CX45" s="1249"/>
      <c r="CY45" s="1249"/>
      <c r="CZ45" s="1249"/>
      <c r="DA45" s="1249"/>
      <c r="DB45" s="1249"/>
      <c r="DC45" s="1250"/>
    </row>
    <row r="46" spans="2:109" ht="13.2" x14ac:dyDescent="0.2">
      <c r="B46" s="259"/>
      <c r="AN46" s="1248"/>
      <c r="AO46" s="1249"/>
      <c r="AP46" s="1249"/>
      <c r="AQ46" s="1249"/>
      <c r="AR46" s="1249"/>
      <c r="AS46" s="1249"/>
      <c r="AT46" s="1249"/>
      <c r="AU46" s="1249"/>
      <c r="AV46" s="1249"/>
      <c r="AW46" s="1249"/>
      <c r="AX46" s="1249"/>
      <c r="AY46" s="1249"/>
      <c r="AZ46" s="1249"/>
      <c r="BA46" s="1249"/>
      <c r="BB46" s="1249"/>
      <c r="BC46" s="1249"/>
      <c r="BD46" s="1249"/>
      <c r="BE46" s="1249"/>
      <c r="BF46" s="1249"/>
      <c r="BG46" s="1249"/>
      <c r="BH46" s="1249"/>
      <c r="BI46" s="1249"/>
      <c r="BJ46" s="1249"/>
      <c r="BK46" s="1249"/>
      <c r="BL46" s="1249"/>
      <c r="BM46" s="1249"/>
      <c r="BN46" s="1249"/>
      <c r="BO46" s="1249"/>
      <c r="BP46" s="1249"/>
      <c r="BQ46" s="1249"/>
      <c r="BR46" s="1249"/>
      <c r="BS46" s="1249"/>
      <c r="BT46" s="1249"/>
      <c r="BU46" s="1249"/>
      <c r="BV46" s="1249"/>
      <c r="BW46" s="1249"/>
      <c r="BX46" s="1249"/>
      <c r="BY46" s="1249"/>
      <c r="BZ46" s="1249"/>
      <c r="CA46" s="1249"/>
      <c r="CB46" s="1249"/>
      <c r="CC46" s="1249"/>
      <c r="CD46" s="1249"/>
      <c r="CE46" s="1249"/>
      <c r="CF46" s="1249"/>
      <c r="CG46" s="1249"/>
      <c r="CH46" s="1249"/>
      <c r="CI46" s="1249"/>
      <c r="CJ46" s="1249"/>
      <c r="CK46" s="1249"/>
      <c r="CL46" s="1249"/>
      <c r="CM46" s="1249"/>
      <c r="CN46" s="1249"/>
      <c r="CO46" s="1249"/>
      <c r="CP46" s="1249"/>
      <c r="CQ46" s="1249"/>
      <c r="CR46" s="1249"/>
      <c r="CS46" s="1249"/>
      <c r="CT46" s="1249"/>
      <c r="CU46" s="1249"/>
      <c r="CV46" s="1249"/>
      <c r="CW46" s="1249"/>
      <c r="CX46" s="1249"/>
      <c r="CY46" s="1249"/>
      <c r="CZ46" s="1249"/>
      <c r="DA46" s="1249"/>
      <c r="DB46" s="1249"/>
      <c r="DC46" s="1250"/>
    </row>
    <row r="47" spans="2:109" ht="13.2" x14ac:dyDescent="0.2">
      <c r="B47" s="259"/>
      <c r="AN47" s="1251"/>
      <c r="AO47" s="1252"/>
      <c r="AP47" s="1252"/>
      <c r="AQ47" s="1252"/>
      <c r="AR47" s="1252"/>
      <c r="AS47" s="1252"/>
      <c r="AT47" s="1252"/>
      <c r="AU47" s="1252"/>
      <c r="AV47" s="1252"/>
      <c r="AW47" s="1252"/>
      <c r="AX47" s="1252"/>
      <c r="AY47" s="1252"/>
      <c r="AZ47" s="1252"/>
      <c r="BA47" s="1252"/>
      <c r="BB47" s="1252"/>
      <c r="BC47" s="1252"/>
      <c r="BD47" s="1252"/>
      <c r="BE47" s="1252"/>
      <c r="BF47" s="1252"/>
      <c r="BG47" s="1252"/>
      <c r="BH47" s="1252"/>
      <c r="BI47" s="1252"/>
      <c r="BJ47" s="1252"/>
      <c r="BK47" s="1252"/>
      <c r="BL47" s="1252"/>
      <c r="BM47" s="1252"/>
      <c r="BN47" s="1252"/>
      <c r="BO47" s="1252"/>
      <c r="BP47" s="1252"/>
      <c r="BQ47" s="1252"/>
      <c r="BR47" s="1252"/>
      <c r="BS47" s="1252"/>
      <c r="BT47" s="1252"/>
      <c r="BU47" s="1252"/>
      <c r="BV47" s="1252"/>
      <c r="BW47" s="1252"/>
      <c r="BX47" s="1252"/>
      <c r="BY47" s="1252"/>
      <c r="BZ47" s="1252"/>
      <c r="CA47" s="1252"/>
      <c r="CB47" s="1252"/>
      <c r="CC47" s="1252"/>
      <c r="CD47" s="1252"/>
      <c r="CE47" s="1252"/>
      <c r="CF47" s="1252"/>
      <c r="CG47" s="1252"/>
      <c r="CH47" s="1252"/>
      <c r="CI47" s="1252"/>
      <c r="CJ47" s="1252"/>
      <c r="CK47" s="1252"/>
      <c r="CL47" s="1252"/>
      <c r="CM47" s="1252"/>
      <c r="CN47" s="1252"/>
      <c r="CO47" s="1252"/>
      <c r="CP47" s="1252"/>
      <c r="CQ47" s="1252"/>
      <c r="CR47" s="1252"/>
      <c r="CS47" s="1252"/>
      <c r="CT47" s="1252"/>
      <c r="CU47" s="1252"/>
      <c r="CV47" s="1252"/>
      <c r="CW47" s="1252"/>
      <c r="CX47" s="1252"/>
      <c r="CY47" s="1252"/>
      <c r="CZ47" s="1252"/>
      <c r="DA47" s="1252"/>
      <c r="DB47" s="1252"/>
      <c r="DC47" s="1253"/>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580</v>
      </c>
    </row>
    <row r="50" spans="1:109" ht="13.2" x14ac:dyDescent="0.2">
      <c r="B50" s="259"/>
      <c r="G50" s="1231"/>
      <c r="H50" s="1231"/>
      <c r="I50" s="1231"/>
      <c r="J50" s="1231"/>
      <c r="K50" s="360"/>
      <c r="L50" s="360"/>
      <c r="M50" s="361"/>
      <c r="N50" s="361"/>
      <c r="AN50" s="1232"/>
      <c r="AO50" s="1233"/>
      <c r="AP50" s="1233"/>
      <c r="AQ50" s="1233"/>
      <c r="AR50" s="1233"/>
      <c r="AS50" s="1233"/>
      <c r="AT50" s="1233"/>
      <c r="AU50" s="1233"/>
      <c r="AV50" s="1233"/>
      <c r="AW50" s="1233"/>
      <c r="AX50" s="1233"/>
      <c r="AY50" s="1233"/>
      <c r="AZ50" s="1233"/>
      <c r="BA50" s="1233"/>
      <c r="BB50" s="1233"/>
      <c r="BC50" s="1233"/>
      <c r="BD50" s="1233"/>
      <c r="BE50" s="1233"/>
      <c r="BF50" s="1233"/>
      <c r="BG50" s="1233"/>
      <c r="BH50" s="1233"/>
      <c r="BI50" s="1233"/>
      <c r="BJ50" s="1233"/>
      <c r="BK50" s="1233"/>
      <c r="BL50" s="1233"/>
      <c r="BM50" s="1233"/>
      <c r="BN50" s="1233"/>
      <c r="BO50" s="1234"/>
      <c r="BP50" s="1235" t="s">
        <v>530</v>
      </c>
      <c r="BQ50" s="1235"/>
      <c r="BR50" s="1235"/>
      <c r="BS50" s="1235"/>
      <c r="BT50" s="1235"/>
      <c r="BU50" s="1235"/>
      <c r="BV50" s="1235"/>
      <c r="BW50" s="1235"/>
      <c r="BX50" s="1235" t="s">
        <v>531</v>
      </c>
      <c r="BY50" s="1235"/>
      <c r="BZ50" s="1235"/>
      <c r="CA50" s="1235"/>
      <c r="CB50" s="1235"/>
      <c r="CC50" s="1235"/>
      <c r="CD50" s="1235"/>
      <c r="CE50" s="1235"/>
      <c r="CF50" s="1235" t="s">
        <v>532</v>
      </c>
      <c r="CG50" s="1235"/>
      <c r="CH50" s="1235"/>
      <c r="CI50" s="1235"/>
      <c r="CJ50" s="1235"/>
      <c r="CK50" s="1235"/>
      <c r="CL50" s="1235"/>
      <c r="CM50" s="1235"/>
      <c r="CN50" s="1235" t="s">
        <v>533</v>
      </c>
      <c r="CO50" s="1235"/>
      <c r="CP50" s="1235"/>
      <c r="CQ50" s="1235"/>
      <c r="CR50" s="1235"/>
      <c r="CS50" s="1235"/>
      <c r="CT50" s="1235"/>
      <c r="CU50" s="1235"/>
      <c r="CV50" s="1235" t="s">
        <v>534</v>
      </c>
      <c r="CW50" s="1235"/>
      <c r="CX50" s="1235"/>
      <c r="CY50" s="1235"/>
      <c r="CZ50" s="1235"/>
      <c r="DA50" s="1235"/>
      <c r="DB50" s="1235"/>
      <c r="DC50" s="1235"/>
    </row>
    <row r="51" spans="1:109" ht="13.5" customHeight="1" x14ac:dyDescent="0.2">
      <c r="B51" s="259"/>
      <c r="G51" s="1240"/>
      <c r="H51" s="1240"/>
      <c r="I51" s="1241"/>
      <c r="J51" s="1241"/>
      <c r="K51" s="1239"/>
      <c r="L51" s="1239"/>
      <c r="M51" s="1239"/>
      <c r="N51" s="1239"/>
      <c r="AM51" s="359"/>
      <c r="AN51" s="1238" t="s">
        <v>581</v>
      </c>
      <c r="AO51" s="1238"/>
      <c r="AP51" s="1238"/>
      <c r="AQ51" s="1238"/>
      <c r="AR51" s="1238"/>
      <c r="AS51" s="1238"/>
      <c r="AT51" s="1238"/>
      <c r="AU51" s="1238"/>
      <c r="AV51" s="1238"/>
      <c r="AW51" s="1238"/>
      <c r="AX51" s="1238"/>
      <c r="AY51" s="1238"/>
      <c r="AZ51" s="1238"/>
      <c r="BA51" s="1238"/>
      <c r="BB51" s="1238" t="s">
        <v>582</v>
      </c>
      <c r="BC51" s="1238"/>
      <c r="BD51" s="1238"/>
      <c r="BE51" s="1238"/>
      <c r="BF51" s="1238"/>
      <c r="BG51" s="1238"/>
      <c r="BH51" s="1238"/>
      <c r="BI51" s="1238"/>
      <c r="BJ51" s="1238"/>
      <c r="BK51" s="1238"/>
      <c r="BL51" s="1238"/>
      <c r="BM51" s="1238"/>
      <c r="BN51" s="1238"/>
      <c r="BO51" s="1238"/>
      <c r="BP51" s="1237">
        <v>129.30000000000001</v>
      </c>
      <c r="BQ51" s="1237"/>
      <c r="BR51" s="1237"/>
      <c r="BS51" s="1237"/>
      <c r="BT51" s="1237"/>
      <c r="BU51" s="1237"/>
      <c r="BV51" s="1237"/>
      <c r="BW51" s="1237"/>
      <c r="BX51" s="1237">
        <v>134.9</v>
      </c>
      <c r="BY51" s="1237"/>
      <c r="BZ51" s="1237"/>
      <c r="CA51" s="1237"/>
      <c r="CB51" s="1237"/>
      <c r="CC51" s="1237"/>
      <c r="CD51" s="1237"/>
      <c r="CE51" s="1237"/>
      <c r="CF51" s="1237">
        <v>117.1</v>
      </c>
      <c r="CG51" s="1237"/>
      <c r="CH51" s="1237"/>
      <c r="CI51" s="1237"/>
      <c r="CJ51" s="1237"/>
      <c r="CK51" s="1237"/>
      <c r="CL51" s="1237"/>
      <c r="CM51" s="1237"/>
      <c r="CN51" s="1236"/>
      <c r="CO51" s="1237"/>
      <c r="CP51" s="1237"/>
      <c r="CQ51" s="1237"/>
      <c r="CR51" s="1237"/>
      <c r="CS51" s="1237"/>
      <c r="CT51" s="1237"/>
      <c r="CU51" s="1237"/>
      <c r="CV51" s="1236"/>
      <c r="CW51" s="1237"/>
      <c r="CX51" s="1237"/>
      <c r="CY51" s="1237"/>
      <c r="CZ51" s="1237"/>
      <c r="DA51" s="1237"/>
      <c r="DB51" s="1237"/>
      <c r="DC51" s="1237"/>
    </row>
    <row r="52" spans="1:109" ht="13.2" x14ac:dyDescent="0.2">
      <c r="B52" s="259"/>
      <c r="G52" s="1240"/>
      <c r="H52" s="1240"/>
      <c r="I52" s="1241"/>
      <c r="J52" s="1241"/>
      <c r="K52" s="1239"/>
      <c r="L52" s="1239"/>
      <c r="M52" s="1239"/>
      <c r="N52" s="1239"/>
      <c r="AM52" s="359"/>
      <c r="AN52" s="1238"/>
      <c r="AO52" s="1238"/>
      <c r="AP52" s="1238"/>
      <c r="AQ52" s="1238"/>
      <c r="AR52" s="1238"/>
      <c r="AS52" s="1238"/>
      <c r="AT52" s="1238"/>
      <c r="AU52" s="1238"/>
      <c r="AV52" s="1238"/>
      <c r="AW52" s="1238"/>
      <c r="AX52" s="1238"/>
      <c r="AY52" s="1238"/>
      <c r="AZ52" s="1238"/>
      <c r="BA52" s="1238"/>
      <c r="BB52" s="1238"/>
      <c r="BC52" s="1238"/>
      <c r="BD52" s="1238"/>
      <c r="BE52" s="1238"/>
      <c r="BF52" s="1238"/>
      <c r="BG52" s="1238"/>
      <c r="BH52" s="1238"/>
      <c r="BI52" s="1238"/>
      <c r="BJ52" s="1238"/>
      <c r="BK52" s="1238"/>
      <c r="BL52" s="1238"/>
      <c r="BM52" s="1238"/>
      <c r="BN52" s="1238"/>
      <c r="BO52" s="1238"/>
      <c r="BP52" s="1237"/>
      <c r="BQ52" s="1237"/>
      <c r="BR52" s="1237"/>
      <c r="BS52" s="1237"/>
      <c r="BT52" s="1237"/>
      <c r="BU52" s="1237"/>
      <c r="BV52" s="1237"/>
      <c r="BW52" s="1237"/>
      <c r="BX52" s="1237"/>
      <c r="BY52" s="1237"/>
      <c r="BZ52" s="1237"/>
      <c r="CA52" s="1237"/>
      <c r="CB52" s="1237"/>
      <c r="CC52" s="1237"/>
      <c r="CD52" s="1237"/>
      <c r="CE52" s="1237"/>
      <c r="CF52" s="1237"/>
      <c r="CG52" s="1237"/>
      <c r="CH52" s="1237"/>
      <c r="CI52" s="1237"/>
      <c r="CJ52" s="1237"/>
      <c r="CK52" s="1237"/>
      <c r="CL52" s="1237"/>
      <c r="CM52" s="1237"/>
      <c r="CN52" s="1237"/>
      <c r="CO52" s="1237"/>
      <c r="CP52" s="1237"/>
      <c r="CQ52" s="1237"/>
      <c r="CR52" s="1237"/>
      <c r="CS52" s="1237"/>
      <c r="CT52" s="1237"/>
      <c r="CU52" s="1237"/>
      <c r="CV52" s="1237"/>
      <c r="CW52" s="1237"/>
      <c r="CX52" s="1237"/>
      <c r="CY52" s="1237"/>
      <c r="CZ52" s="1237"/>
      <c r="DA52" s="1237"/>
      <c r="DB52" s="1237"/>
      <c r="DC52" s="1237"/>
    </row>
    <row r="53" spans="1:109" ht="13.2" x14ac:dyDescent="0.2">
      <c r="A53" s="358"/>
      <c r="B53" s="259"/>
      <c r="G53" s="1240"/>
      <c r="H53" s="1240"/>
      <c r="I53" s="1231"/>
      <c r="J53" s="1231"/>
      <c r="K53" s="1239"/>
      <c r="L53" s="1239"/>
      <c r="M53" s="1239"/>
      <c r="N53" s="1239"/>
      <c r="AM53" s="359"/>
      <c r="AN53" s="1238"/>
      <c r="AO53" s="1238"/>
      <c r="AP53" s="1238"/>
      <c r="AQ53" s="1238"/>
      <c r="AR53" s="1238"/>
      <c r="AS53" s="1238"/>
      <c r="AT53" s="1238"/>
      <c r="AU53" s="1238"/>
      <c r="AV53" s="1238"/>
      <c r="AW53" s="1238"/>
      <c r="AX53" s="1238"/>
      <c r="AY53" s="1238"/>
      <c r="AZ53" s="1238"/>
      <c r="BA53" s="1238"/>
      <c r="BB53" s="1238" t="s">
        <v>583</v>
      </c>
      <c r="BC53" s="1238"/>
      <c r="BD53" s="1238"/>
      <c r="BE53" s="1238"/>
      <c r="BF53" s="1238"/>
      <c r="BG53" s="1238"/>
      <c r="BH53" s="1238"/>
      <c r="BI53" s="1238"/>
      <c r="BJ53" s="1238"/>
      <c r="BK53" s="1238"/>
      <c r="BL53" s="1238"/>
      <c r="BM53" s="1238"/>
      <c r="BN53" s="1238"/>
      <c r="BO53" s="1238"/>
      <c r="BP53" s="1237">
        <v>43</v>
      </c>
      <c r="BQ53" s="1237"/>
      <c r="BR53" s="1237"/>
      <c r="BS53" s="1237"/>
      <c r="BT53" s="1237"/>
      <c r="BU53" s="1237"/>
      <c r="BV53" s="1237"/>
      <c r="BW53" s="1237"/>
      <c r="BX53" s="1237">
        <v>45.3</v>
      </c>
      <c r="BY53" s="1237"/>
      <c r="BZ53" s="1237"/>
      <c r="CA53" s="1237"/>
      <c r="CB53" s="1237"/>
      <c r="CC53" s="1237"/>
      <c r="CD53" s="1237"/>
      <c r="CE53" s="1237"/>
      <c r="CF53" s="1237">
        <v>45</v>
      </c>
      <c r="CG53" s="1237"/>
      <c r="CH53" s="1237"/>
      <c r="CI53" s="1237"/>
      <c r="CJ53" s="1237"/>
      <c r="CK53" s="1237"/>
      <c r="CL53" s="1237"/>
      <c r="CM53" s="1237"/>
      <c r="CN53" s="1236"/>
      <c r="CO53" s="1237"/>
      <c r="CP53" s="1237"/>
      <c r="CQ53" s="1237"/>
      <c r="CR53" s="1237"/>
      <c r="CS53" s="1237"/>
      <c r="CT53" s="1237"/>
      <c r="CU53" s="1237"/>
      <c r="CV53" s="1236"/>
      <c r="CW53" s="1237"/>
      <c r="CX53" s="1237"/>
      <c r="CY53" s="1237"/>
      <c r="CZ53" s="1237"/>
      <c r="DA53" s="1237"/>
      <c r="DB53" s="1237"/>
      <c r="DC53" s="1237"/>
    </row>
    <row r="54" spans="1:109" ht="13.2" x14ac:dyDescent="0.2">
      <c r="A54" s="358"/>
      <c r="B54" s="259"/>
      <c r="G54" s="1240"/>
      <c r="H54" s="1240"/>
      <c r="I54" s="1231"/>
      <c r="J54" s="1231"/>
      <c r="K54" s="1239"/>
      <c r="L54" s="1239"/>
      <c r="M54" s="1239"/>
      <c r="N54" s="1239"/>
      <c r="AM54" s="359"/>
      <c r="AN54" s="1238"/>
      <c r="AO54" s="1238"/>
      <c r="AP54" s="1238"/>
      <c r="AQ54" s="1238"/>
      <c r="AR54" s="1238"/>
      <c r="AS54" s="1238"/>
      <c r="AT54" s="1238"/>
      <c r="AU54" s="1238"/>
      <c r="AV54" s="1238"/>
      <c r="AW54" s="1238"/>
      <c r="AX54" s="1238"/>
      <c r="AY54" s="1238"/>
      <c r="AZ54" s="1238"/>
      <c r="BA54" s="1238"/>
      <c r="BB54" s="1238"/>
      <c r="BC54" s="1238"/>
      <c r="BD54" s="1238"/>
      <c r="BE54" s="1238"/>
      <c r="BF54" s="1238"/>
      <c r="BG54" s="1238"/>
      <c r="BH54" s="1238"/>
      <c r="BI54" s="1238"/>
      <c r="BJ54" s="1238"/>
      <c r="BK54" s="1238"/>
      <c r="BL54" s="1238"/>
      <c r="BM54" s="1238"/>
      <c r="BN54" s="1238"/>
      <c r="BO54" s="1238"/>
      <c r="BP54" s="1237"/>
      <c r="BQ54" s="1237"/>
      <c r="BR54" s="1237"/>
      <c r="BS54" s="1237"/>
      <c r="BT54" s="1237"/>
      <c r="BU54" s="1237"/>
      <c r="BV54" s="1237"/>
      <c r="BW54" s="1237"/>
      <c r="BX54" s="1237"/>
      <c r="BY54" s="1237"/>
      <c r="BZ54" s="1237"/>
      <c r="CA54" s="1237"/>
      <c r="CB54" s="1237"/>
      <c r="CC54" s="1237"/>
      <c r="CD54" s="1237"/>
      <c r="CE54" s="1237"/>
      <c r="CF54" s="1237"/>
      <c r="CG54" s="1237"/>
      <c r="CH54" s="1237"/>
      <c r="CI54" s="1237"/>
      <c r="CJ54" s="1237"/>
      <c r="CK54" s="1237"/>
      <c r="CL54" s="1237"/>
      <c r="CM54" s="1237"/>
      <c r="CN54" s="1237"/>
      <c r="CO54" s="1237"/>
      <c r="CP54" s="1237"/>
      <c r="CQ54" s="1237"/>
      <c r="CR54" s="1237"/>
      <c r="CS54" s="1237"/>
      <c r="CT54" s="1237"/>
      <c r="CU54" s="1237"/>
      <c r="CV54" s="1237"/>
      <c r="CW54" s="1237"/>
      <c r="CX54" s="1237"/>
      <c r="CY54" s="1237"/>
      <c r="CZ54" s="1237"/>
      <c r="DA54" s="1237"/>
      <c r="DB54" s="1237"/>
      <c r="DC54" s="1237"/>
    </row>
    <row r="55" spans="1:109" ht="13.2" x14ac:dyDescent="0.2">
      <c r="A55" s="358"/>
      <c r="B55" s="259"/>
      <c r="G55" s="1231"/>
      <c r="H55" s="1231"/>
      <c r="I55" s="1231"/>
      <c r="J55" s="1231"/>
      <c r="K55" s="1239"/>
      <c r="L55" s="1239"/>
      <c r="M55" s="1239"/>
      <c r="N55" s="1239"/>
      <c r="AN55" s="1235" t="s">
        <v>584</v>
      </c>
      <c r="AO55" s="1235"/>
      <c r="AP55" s="1235"/>
      <c r="AQ55" s="1235"/>
      <c r="AR55" s="1235"/>
      <c r="AS55" s="1235"/>
      <c r="AT55" s="1235"/>
      <c r="AU55" s="1235"/>
      <c r="AV55" s="1235"/>
      <c r="AW55" s="1235"/>
      <c r="AX55" s="1235"/>
      <c r="AY55" s="1235"/>
      <c r="AZ55" s="1235"/>
      <c r="BA55" s="1235"/>
      <c r="BB55" s="1238" t="s">
        <v>582</v>
      </c>
      <c r="BC55" s="1238"/>
      <c r="BD55" s="1238"/>
      <c r="BE55" s="1238"/>
      <c r="BF55" s="1238"/>
      <c r="BG55" s="1238"/>
      <c r="BH55" s="1238"/>
      <c r="BI55" s="1238"/>
      <c r="BJ55" s="1238"/>
      <c r="BK55" s="1238"/>
      <c r="BL55" s="1238"/>
      <c r="BM55" s="1238"/>
      <c r="BN55" s="1238"/>
      <c r="BO55" s="1238"/>
      <c r="BP55" s="1237">
        <v>22.7</v>
      </c>
      <c r="BQ55" s="1237"/>
      <c r="BR55" s="1237"/>
      <c r="BS55" s="1237"/>
      <c r="BT55" s="1237"/>
      <c r="BU55" s="1237"/>
      <c r="BV55" s="1237"/>
      <c r="BW55" s="1237"/>
      <c r="BX55" s="1237">
        <v>27.8</v>
      </c>
      <c r="BY55" s="1237"/>
      <c r="BZ55" s="1237"/>
      <c r="CA55" s="1237"/>
      <c r="CB55" s="1237"/>
      <c r="CC55" s="1237"/>
      <c r="CD55" s="1237"/>
      <c r="CE55" s="1237"/>
      <c r="CF55" s="1237">
        <v>19</v>
      </c>
      <c r="CG55" s="1237"/>
      <c r="CH55" s="1237"/>
      <c r="CI55" s="1237"/>
      <c r="CJ55" s="1237"/>
      <c r="CK55" s="1237"/>
      <c r="CL55" s="1237"/>
      <c r="CM55" s="1237"/>
      <c r="CN55" s="1236"/>
      <c r="CO55" s="1237"/>
      <c r="CP55" s="1237"/>
      <c r="CQ55" s="1237"/>
      <c r="CR55" s="1237"/>
      <c r="CS55" s="1237"/>
      <c r="CT55" s="1237"/>
      <c r="CU55" s="1237"/>
      <c r="CV55" s="1236"/>
      <c r="CW55" s="1237"/>
      <c r="CX55" s="1237"/>
      <c r="CY55" s="1237"/>
      <c r="CZ55" s="1237"/>
      <c r="DA55" s="1237"/>
      <c r="DB55" s="1237"/>
      <c r="DC55" s="1237"/>
    </row>
    <row r="56" spans="1:109" ht="13.2" x14ac:dyDescent="0.2">
      <c r="A56" s="358"/>
      <c r="B56" s="259"/>
      <c r="G56" s="1231"/>
      <c r="H56" s="1231"/>
      <c r="I56" s="1231"/>
      <c r="J56" s="1231"/>
      <c r="K56" s="1239"/>
      <c r="L56" s="1239"/>
      <c r="M56" s="1239"/>
      <c r="N56" s="1239"/>
      <c r="AN56" s="1235"/>
      <c r="AO56" s="1235"/>
      <c r="AP56" s="1235"/>
      <c r="AQ56" s="1235"/>
      <c r="AR56" s="1235"/>
      <c r="AS56" s="1235"/>
      <c r="AT56" s="1235"/>
      <c r="AU56" s="1235"/>
      <c r="AV56" s="1235"/>
      <c r="AW56" s="1235"/>
      <c r="AX56" s="1235"/>
      <c r="AY56" s="1235"/>
      <c r="AZ56" s="1235"/>
      <c r="BA56" s="1235"/>
      <c r="BB56" s="1238"/>
      <c r="BC56" s="1238"/>
      <c r="BD56" s="1238"/>
      <c r="BE56" s="1238"/>
      <c r="BF56" s="1238"/>
      <c r="BG56" s="1238"/>
      <c r="BH56" s="1238"/>
      <c r="BI56" s="1238"/>
      <c r="BJ56" s="1238"/>
      <c r="BK56" s="1238"/>
      <c r="BL56" s="1238"/>
      <c r="BM56" s="1238"/>
      <c r="BN56" s="1238"/>
      <c r="BO56" s="1238"/>
      <c r="BP56" s="1237"/>
      <c r="BQ56" s="1237"/>
      <c r="BR56" s="1237"/>
      <c r="BS56" s="1237"/>
      <c r="BT56" s="1237"/>
      <c r="BU56" s="1237"/>
      <c r="BV56" s="1237"/>
      <c r="BW56" s="1237"/>
      <c r="BX56" s="1237"/>
      <c r="BY56" s="1237"/>
      <c r="BZ56" s="1237"/>
      <c r="CA56" s="1237"/>
      <c r="CB56" s="1237"/>
      <c r="CC56" s="1237"/>
      <c r="CD56" s="1237"/>
      <c r="CE56" s="1237"/>
      <c r="CF56" s="1237"/>
      <c r="CG56" s="1237"/>
      <c r="CH56" s="1237"/>
      <c r="CI56" s="1237"/>
      <c r="CJ56" s="1237"/>
      <c r="CK56" s="1237"/>
      <c r="CL56" s="1237"/>
      <c r="CM56" s="1237"/>
      <c r="CN56" s="1237"/>
      <c r="CO56" s="1237"/>
      <c r="CP56" s="1237"/>
      <c r="CQ56" s="1237"/>
      <c r="CR56" s="1237"/>
      <c r="CS56" s="1237"/>
      <c r="CT56" s="1237"/>
      <c r="CU56" s="1237"/>
      <c r="CV56" s="1237"/>
      <c r="CW56" s="1237"/>
      <c r="CX56" s="1237"/>
      <c r="CY56" s="1237"/>
      <c r="CZ56" s="1237"/>
      <c r="DA56" s="1237"/>
      <c r="DB56" s="1237"/>
      <c r="DC56" s="1237"/>
    </row>
    <row r="57" spans="1:109" s="358" customFormat="1" ht="13.2" x14ac:dyDescent="0.2">
      <c r="B57" s="362"/>
      <c r="G57" s="1231"/>
      <c r="H57" s="1231"/>
      <c r="I57" s="1242"/>
      <c r="J57" s="1242"/>
      <c r="K57" s="1239"/>
      <c r="L57" s="1239"/>
      <c r="M57" s="1239"/>
      <c r="N57" s="1239"/>
      <c r="AM57" s="255"/>
      <c r="AN57" s="1235"/>
      <c r="AO57" s="1235"/>
      <c r="AP57" s="1235"/>
      <c r="AQ57" s="1235"/>
      <c r="AR57" s="1235"/>
      <c r="AS57" s="1235"/>
      <c r="AT57" s="1235"/>
      <c r="AU57" s="1235"/>
      <c r="AV57" s="1235"/>
      <c r="AW57" s="1235"/>
      <c r="AX57" s="1235"/>
      <c r="AY57" s="1235"/>
      <c r="AZ57" s="1235"/>
      <c r="BA57" s="1235"/>
      <c r="BB57" s="1238" t="s">
        <v>583</v>
      </c>
      <c r="BC57" s="1238"/>
      <c r="BD57" s="1238"/>
      <c r="BE57" s="1238"/>
      <c r="BF57" s="1238"/>
      <c r="BG57" s="1238"/>
      <c r="BH57" s="1238"/>
      <c r="BI57" s="1238"/>
      <c r="BJ57" s="1238"/>
      <c r="BK57" s="1238"/>
      <c r="BL57" s="1238"/>
      <c r="BM57" s="1238"/>
      <c r="BN57" s="1238"/>
      <c r="BO57" s="1238"/>
      <c r="BP57" s="1237">
        <v>60.6</v>
      </c>
      <c r="BQ57" s="1237"/>
      <c r="BR57" s="1237"/>
      <c r="BS57" s="1237"/>
      <c r="BT57" s="1237"/>
      <c r="BU57" s="1237"/>
      <c r="BV57" s="1237"/>
      <c r="BW57" s="1237"/>
      <c r="BX57" s="1237">
        <v>62</v>
      </c>
      <c r="BY57" s="1237"/>
      <c r="BZ57" s="1237"/>
      <c r="CA57" s="1237"/>
      <c r="CB57" s="1237"/>
      <c r="CC57" s="1237"/>
      <c r="CD57" s="1237"/>
      <c r="CE57" s="1237"/>
      <c r="CF57" s="1237">
        <v>61.7</v>
      </c>
      <c r="CG57" s="1237"/>
      <c r="CH57" s="1237"/>
      <c r="CI57" s="1237"/>
      <c r="CJ57" s="1237"/>
      <c r="CK57" s="1237"/>
      <c r="CL57" s="1237"/>
      <c r="CM57" s="1237"/>
      <c r="CN57" s="1236"/>
      <c r="CO57" s="1237"/>
      <c r="CP57" s="1237"/>
      <c r="CQ57" s="1237"/>
      <c r="CR57" s="1237"/>
      <c r="CS57" s="1237"/>
      <c r="CT57" s="1237"/>
      <c r="CU57" s="1237"/>
      <c r="CV57" s="1236"/>
      <c r="CW57" s="1237"/>
      <c r="CX57" s="1237"/>
      <c r="CY57" s="1237"/>
      <c r="CZ57" s="1237"/>
      <c r="DA57" s="1237"/>
      <c r="DB57" s="1237"/>
      <c r="DC57" s="1237"/>
      <c r="DD57" s="363"/>
      <c r="DE57" s="362"/>
    </row>
    <row r="58" spans="1:109" s="358" customFormat="1" ht="13.2" x14ac:dyDescent="0.2">
      <c r="A58" s="255"/>
      <c r="B58" s="362"/>
      <c r="G58" s="1231"/>
      <c r="H58" s="1231"/>
      <c r="I58" s="1242"/>
      <c r="J58" s="1242"/>
      <c r="K58" s="1239"/>
      <c r="L58" s="1239"/>
      <c r="M58" s="1239"/>
      <c r="N58" s="1239"/>
      <c r="AM58" s="255"/>
      <c r="AN58" s="1235"/>
      <c r="AO58" s="1235"/>
      <c r="AP58" s="1235"/>
      <c r="AQ58" s="1235"/>
      <c r="AR58" s="1235"/>
      <c r="AS58" s="1235"/>
      <c r="AT58" s="1235"/>
      <c r="AU58" s="1235"/>
      <c r="AV58" s="1235"/>
      <c r="AW58" s="1235"/>
      <c r="AX58" s="1235"/>
      <c r="AY58" s="1235"/>
      <c r="AZ58" s="1235"/>
      <c r="BA58" s="1235"/>
      <c r="BB58" s="1238"/>
      <c r="BC58" s="1238"/>
      <c r="BD58" s="1238"/>
      <c r="BE58" s="1238"/>
      <c r="BF58" s="1238"/>
      <c r="BG58" s="1238"/>
      <c r="BH58" s="1238"/>
      <c r="BI58" s="1238"/>
      <c r="BJ58" s="1238"/>
      <c r="BK58" s="1238"/>
      <c r="BL58" s="1238"/>
      <c r="BM58" s="1238"/>
      <c r="BN58" s="1238"/>
      <c r="BO58" s="1238"/>
      <c r="BP58" s="1237"/>
      <c r="BQ58" s="1237"/>
      <c r="BR58" s="1237"/>
      <c r="BS58" s="1237"/>
      <c r="BT58" s="1237"/>
      <c r="BU58" s="1237"/>
      <c r="BV58" s="1237"/>
      <c r="BW58" s="1237"/>
      <c r="BX58" s="1237"/>
      <c r="BY58" s="1237"/>
      <c r="BZ58" s="1237"/>
      <c r="CA58" s="1237"/>
      <c r="CB58" s="1237"/>
      <c r="CC58" s="1237"/>
      <c r="CD58" s="1237"/>
      <c r="CE58" s="1237"/>
      <c r="CF58" s="1237"/>
      <c r="CG58" s="1237"/>
      <c r="CH58" s="1237"/>
      <c r="CI58" s="1237"/>
      <c r="CJ58" s="1237"/>
      <c r="CK58" s="1237"/>
      <c r="CL58" s="1237"/>
      <c r="CM58" s="1237"/>
      <c r="CN58" s="1237"/>
      <c r="CO58" s="1237"/>
      <c r="CP58" s="1237"/>
      <c r="CQ58" s="1237"/>
      <c r="CR58" s="1237"/>
      <c r="CS58" s="1237"/>
      <c r="CT58" s="1237"/>
      <c r="CU58" s="1237"/>
      <c r="CV58" s="1237"/>
      <c r="CW58" s="1237"/>
      <c r="CX58" s="1237"/>
      <c r="CY58" s="1237"/>
      <c r="CZ58" s="1237"/>
      <c r="DA58" s="1237"/>
      <c r="DB58" s="1237"/>
      <c r="DC58" s="1237"/>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585</v>
      </c>
    </row>
    <row r="64" spans="1:109" ht="13.2" x14ac:dyDescent="0.2">
      <c r="B64" s="259"/>
      <c r="G64" s="357"/>
      <c r="I64" s="369"/>
      <c r="J64" s="369"/>
      <c r="K64" s="369"/>
      <c r="L64" s="369"/>
      <c r="M64" s="369"/>
      <c r="N64" s="370"/>
      <c r="AM64" s="357"/>
      <c r="AN64" s="357" t="s">
        <v>578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5" t="s">
        <v>587</v>
      </c>
      <c r="AO65" s="1246"/>
      <c r="AP65" s="1246"/>
      <c r="AQ65" s="1246"/>
      <c r="AR65" s="1246"/>
      <c r="AS65" s="1246"/>
      <c r="AT65" s="1246"/>
      <c r="AU65" s="1246"/>
      <c r="AV65" s="1246"/>
      <c r="AW65" s="1246"/>
      <c r="AX65" s="1246"/>
      <c r="AY65" s="1246"/>
      <c r="AZ65" s="1246"/>
      <c r="BA65" s="1246"/>
      <c r="BB65" s="1246"/>
      <c r="BC65" s="1246"/>
      <c r="BD65" s="1246"/>
      <c r="BE65" s="1246"/>
      <c r="BF65" s="1246"/>
      <c r="BG65" s="1246"/>
      <c r="BH65" s="1246"/>
      <c r="BI65" s="1246"/>
      <c r="BJ65" s="1246"/>
      <c r="BK65" s="1246"/>
      <c r="BL65" s="1246"/>
      <c r="BM65" s="1246"/>
      <c r="BN65" s="1246"/>
      <c r="BO65" s="1246"/>
      <c r="BP65" s="1246"/>
      <c r="BQ65" s="1246"/>
      <c r="BR65" s="1246"/>
      <c r="BS65" s="1246"/>
      <c r="BT65" s="1246"/>
      <c r="BU65" s="1246"/>
      <c r="BV65" s="1246"/>
      <c r="BW65" s="1246"/>
      <c r="BX65" s="1246"/>
      <c r="BY65" s="1246"/>
      <c r="BZ65" s="1246"/>
      <c r="CA65" s="1246"/>
      <c r="CB65" s="1246"/>
      <c r="CC65" s="1246"/>
      <c r="CD65" s="1246"/>
      <c r="CE65" s="1246"/>
      <c r="CF65" s="1246"/>
      <c r="CG65" s="1246"/>
      <c r="CH65" s="1246"/>
      <c r="CI65" s="1246"/>
      <c r="CJ65" s="1246"/>
      <c r="CK65" s="1246"/>
      <c r="CL65" s="1246"/>
      <c r="CM65" s="1246"/>
      <c r="CN65" s="1246"/>
      <c r="CO65" s="1246"/>
      <c r="CP65" s="1246"/>
      <c r="CQ65" s="1246"/>
      <c r="CR65" s="1246"/>
      <c r="CS65" s="1246"/>
      <c r="CT65" s="1246"/>
      <c r="CU65" s="1246"/>
      <c r="CV65" s="1246"/>
      <c r="CW65" s="1246"/>
      <c r="CX65" s="1246"/>
      <c r="CY65" s="1246"/>
      <c r="CZ65" s="1246"/>
      <c r="DA65" s="1246"/>
      <c r="DB65" s="1246"/>
      <c r="DC65" s="1247"/>
    </row>
    <row r="66" spans="2:107" ht="13.2" x14ac:dyDescent="0.2">
      <c r="B66" s="259"/>
      <c r="AN66" s="1248"/>
      <c r="AO66" s="1249"/>
      <c r="AP66" s="1249"/>
      <c r="AQ66" s="1249"/>
      <c r="AR66" s="1249"/>
      <c r="AS66" s="1249"/>
      <c r="AT66" s="1249"/>
      <c r="AU66" s="1249"/>
      <c r="AV66" s="1249"/>
      <c r="AW66" s="1249"/>
      <c r="AX66" s="1249"/>
      <c r="AY66" s="1249"/>
      <c r="AZ66" s="1249"/>
      <c r="BA66" s="1249"/>
      <c r="BB66" s="1249"/>
      <c r="BC66" s="1249"/>
      <c r="BD66" s="1249"/>
      <c r="BE66" s="1249"/>
      <c r="BF66" s="1249"/>
      <c r="BG66" s="1249"/>
      <c r="BH66" s="1249"/>
      <c r="BI66" s="1249"/>
      <c r="BJ66" s="1249"/>
      <c r="BK66" s="1249"/>
      <c r="BL66" s="1249"/>
      <c r="BM66" s="1249"/>
      <c r="BN66" s="1249"/>
      <c r="BO66" s="1249"/>
      <c r="BP66" s="1249"/>
      <c r="BQ66" s="1249"/>
      <c r="BR66" s="1249"/>
      <c r="BS66" s="1249"/>
      <c r="BT66" s="1249"/>
      <c r="BU66" s="1249"/>
      <c r="BV66" s="1249"/>
      <c r="BW66" s="1249"/>
      <c r="BX66" s="1249"/>
      <c r="BY66" s="1249"/>
      <c r="BZ66" s="1249"/>
      <c r="CA66" s="1249"/>
      <c r="CB66" s="1249"/>
      <c r="CC66" s="1249"/>
      <c r="CD66" s="1249"/>
      <c r="CE66" s="1249"/>
      <c r="CF66" s="1249"/>
      <c r="CG66" s="1249"/>
      <c r="CH66" s="1249"/>
      <c r="CI66" s="1249"/>
      <c r="CJ66" s="1249"/>
      <c r="CK66" s="1249"/>
      <c r="CL66" s="1249"/>
      <c r="CM66" s="1249"/>
      <c r="CN66" s="1249"/>
      <c r="CO66" s="1249"/>
      <c r="CP66" s="1249"/>
      <c r="CQ66" s="1249"/>
      <c r="CR66" s="1249"/>
      <c r="CS66" s="1249"/>
      <c r="CT66" s="1249"/>
      <c r="CU66" s="1249"/>
      <c r="CV66" s="1249"/>
      <c r="CW66" s="1249"/>
      <c r="CX66" s="1249"/>
      <c r="CY66" s="1249"/>
      <c r="CZ66" s="1249"/>
      <c r="DA66" s="1249"/>
      <c r="DB66" s="1249"/>
      <c r="DC66" s="1250"/>
    </row>
    <row r="67" spans="2:107" ht="13.2" x14ac:dyDescent="0.2">
      <c r="B67" s="259"/>
      <c r="AN67" s="1248"/>
      <c r="AO67" s="1249"/>
      <c r="AP67" s="1249"/>
      <c r="AQ67" s="1249"/>
      <c r="AR67" s="1249"/>
      <c r="AS67" s="1249"/>
      <c r="AT67" s="1249"/>
      <c r="AU67" s="1249"/>
      <c r="AV67" s="1249"/>
      <c r="AW67" s="1249"/>
      <c r="AX67" s="1249"/>
      <c r="AY67" s="1249"/>
      <c r="AZ67" s="1249"/>
      <c r="BA67" s="1249"/>
      <c r="BB67" s="1249"/>
      <c r="BC67" s="1249"/>
      <c r="BD67" s="1249"/>
      <c r="BE67" s="1249"/>
      <c r="BF67" s="1249"/>
      <c r="BG67" s="1249"/>
      <c r="BH67" s="1249"/>
      <c r="BI67" s="1249"/>
      <c r="BJ67" s="1249"/>
      <c r="BK67" s="1249"/>
      <c r="BL67" s="1249"/>
      <c r="BM67" s="1249"/>
      <c r="BN67" s="1249"/>
      <c r="BO67" s="1249"/>
      <c r="BP67" s="1249"/>
      <c r="BQ67" s="1249"/>
      <c r="BR67" s="1249"/>
      <c r="BS67" s="1249"/>
      <c r="BT67" s="1249"/>
      <c r="BU67" s="1249"/>
      <c r="BV67" s="1249"/>
      <c r="BW67" s="1249"/>
      <c r="BX67" s="1249"/>
      <c r="BY67" s="1249"/>
      <c r="BZ67" s="1249"/>
      <c r="CA67" s="1249"/>
      <c r="CB67" s="1249"/>
      <c r="CC67" s="1249"/>
      <c r="CD67" s="1249"/>
      <c r="CE67" s="1249"/>
      <c r="CF67" s="1249"/>
      <c r="CG67" s="1249"/>
      <c r="CH67" s="1249"/>
      <c r="CI67" s="1249"/>
      <c r="CJ67" s="1249"/>
      <c r="CK67" s="1249"/>
      <c r="CL67" s="1249"/>
      <c r="CM67" s="1249"/>
      <c r="CN67" s="1249"/>
      <c r="CO67" s="1249"/>
      <c r="CP67" s="1249"/>
      <c r="CQ67" s="1249"/>
      <c r="CR67" s="1249"/>
      <c r="CS67" s="1249"/>
      <c r="CT67" s="1249"/>
      <c r="CU67" s="1249"/>
      <c r="CV67" s="1249"/>
      <c r="CW67" s="1249"/>
      <c r="CX67" s="1249"/>
      <c r="CY67" s="1249"/>
      <c r="CZ67" s="1249"/>
      <c r="DA67" s="1249"/>
      <c r="DB67" s="1249"/>
      <c r="DC67" s="1250"/>
    </row>
    <row r="68" spans="2:107" ht="13.2" x14ac:dyDescent="0.2">
      <c r="B68" s="259"/>
      <c r="AN68" s="1248"/>
      <c r="AO68" s="1249"/>
      <c r="AP68" s="1249"/>
      <c r="AQ68" s="1249"/>
      <c r="AR68" s="1249"/>
      <c r="AS68" s="1249"/>
      <c r="AT68" s="1249"/>
      <c r="AU68" s="1249"/>
      <c r="AV68" s="1249"/>
      <c r="AW68" s="1249"/>
      <c r="AX68" s="1249"/>
      <c r="AY68" s="1249"/>
      <c r="AZ68" s="1249"/>
      <c r="BA68" s="1249"/>
      <c r="BB68" s="1249"/>
      <c r="BC68" s="1249"/>
      <c r="BD68" s="1249"/>
      <c r="BE68" s="1249"/>
      <c r="BF68" s="1249"/>
      <c r="BG68" s="1249"/>
      <c r="BH68" s="1249"/>
      <c r="BI68" s="1249"/>
      <c r="BJ68" s="1249"/>
      <c r="BK68" s="1249"/>
      <c r="BL68" s="1249"/>
      <c r="BM68" s="1249"/>
      <c r="BN68" s="1249"/>
      <c r="BO68" s="1249"/>
      <c r="BP68" s="1249"/>
      <c r="BQ68" s="1249"/>
      <c r="BR68" s="1249"/>
      <c r="BS68" s="1249"/>
      <c r="BT68" s="1249"/>
      <c r="BU68" s="1249"/>
      <c r="BV68" s="1249"/>
      <c r="BW68" s="1249"/>
      <c r="BX68" s="1249"/>
      <c r="BY68" s="1249"/>
      <c r="BZ68" s="1249"/>
      <c r="CA68" s="1249"/>
      <c r="CB68" s="1249"/>
      <c r="CC68" s="1249"/>
      <c r="CD68" s="1249"/>
      <c r="CE68" s="1249"/>
      <c r="CF68" s="1249"/>
      <c r="CG68" s="1249"/>
      <c r="CH68" s="1249"/>
      <c r="CI68" s="1249"/>
      <c r="CJ68" s="1249"/>
      <c r="CK68" s="1249"/>
      <c r="CL68" s="1249"/>
      <c r="CM68" s="1249"/>
      <c r="CN68" s="1249"/>
      <c r="CO68" s="1249"/>
      <c r="CP68" s="1249"/>
      <c r="CQ68" s="1249"/>
      <c r="CR68" s="1249"/>
      <c r="CS68" s="1249"/>
      <c r="CT68" s="1249"/>
      <c r="CU68" s="1249"/>
      <c r="CV68" s="1249"/>
      <c r="CW68" s="1249"/>
      <c r="CX68" s="1249"/>
      <c r="CY68" s="1249"/>
      <c r="CZ68" s="1249"/>
      <c r="DA68" s="1249"/>
      <c r="DB68" s="1249"/>
      <c r="DC68" s="1250"/>
    </row>
    <row r="69" spans="2:107" ht="13.2" x14ac:dyDescent="0.2">
      <c r="B69" s="259"/>
      <c r="AN69" s="1251"/>
      <c r="AO69" s="1252"/>
      <c r="AP69" s="1252"/>
      <c r="AQ69" s="1252"/>
      <c r="AR69" s="1252"/>
      <c r="AS69" s="1252"/>
      <c r="AT69" s="1252"/>
      <c r="AU69" s="1252"/>
      <c r="AV69" s="1252"/>
      <c r="AW69" s="1252"/>
      <c r="AX69" s="1252"/>
      <c r="AY69" s="1252"/>
      <c r="AZ69" s="1252"/>
      <c r="BA69" s="1252"/>
      <c r="BB69" s="1252"/>
      <c r="BC69" s="1252"/>
      <c r="BD69" s="1252"/>
      <c r="BE69" s="1252"/>
      <c r="BF69" s="1252"/>
      <c r="BG69" s="1252"/>
      <c r="BH69" s="1252"/>
      <c r="BI69" s="1252"/>
      <c r="BJ69" s="1252"/>
      <c r="BK69" s="1252"/>
      <c r="BL69" s="1252"/>
      <c r="BM69" s="1252"/>
      <c r="BN69" s="1252"/>
      <c r="BO69" s="1252"/>
      <c r="BP69" s="1252"/>
      <c r="BQ69" s="1252"/>
      <c r="BR69" s="1252"/>
      <c r="BS69" s="1252"/>
      <c r="BT69" s="1252"/>
      <c r="BU69" s="1252"/>
      <c r="BV69" s="1252"/>
      <c r="BW69" s="1252"/>
      <c r="BX69" s="1252"/>
      <c r="BY69" s="1252"/>
      <c r="BZ69" s="1252"/>
      <c r="CA69" s="1252"/>
      <c r="CB69" s="1252"/>
      <c r="CC69" s="1252"/>
      <c r="CD69" s="1252"/>
      <c r="CE69" s="1252"/>
      <c r="CF69" s="1252"/>
      <c r="CG69" s="1252"/>
      <c r="CH69" s="1252"/>
      <c r="CI69" s="1252"/>
      <c r="CJ69" s="1252"/>
      <c r="CK69" s="1252"/>
      <c r="CL69" s="1252"/>
      <c r="CM69" s="1252"/>
      <c r="CN69" s="1252"/>
      <c r="CO69" s="1252"/>
      <c r="CP69" s="1252"/>
      <c r="CQ69" s="1252"/>
      <c r="CR69" s="1252"/>
      <c r="CS69" s="1252"/>
      <c r="CT69" s="1252"/>
      <c r="CU69" s="1252"/>
      <c r="CV69" s="1252"/>
      <c r="CW69" s="1252"/>
      <c r="CX69" s="1252"/>
      <c r="CY69" s="1252"/>
      <c r="CZ69" s="1252"/>
      <c r="DA69" s="1252"/>
      <c r="DB69" s="1252"/>
      <c r="DC69" s="1253"/>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580</v>
      </c>
    </row>
    <row r="72" spans="2:107" ht="13.2" x14ac:dyDescent="0.2">
      <c r="B72" s="259"/>
      <c r="G72" s="1231"/>
      <c r="H72" s="1231"/>
      <c r="I72" s="1231"/>
      <c r="J72" s="1231"/>
      <c r="K72" s="360"/>
      <c r="L72" s="360"/>
      <c r="M72" s="361"/>
      <c r="N72" s="361"/>
      <c r="AN72" s="1232"/>
      <c r="AO72" s="1233"/>
      <c r="AP72" s="1233"/>
      <c r="AQ72" s="1233"/>
      <c r="AR72" s="1233"/>
      <c r="AS72" s="1233"/>
      <c r="AT72" s="1233"/>
      <c r="AU72" s="1233"/>
      <c r="AV72" s="1233"/>
      <c r="AW72" s="1233"/>
      <c r="AX72" s="1233"/>
      <c r="AY72" s="1233"/>
      <c r="AZ72" s="1233"/>
      <c r="BA72" s="1233"/>
      <c r="BB72" s="1233"/>
      <c r="BC72" s="1233"/>
      <c r="BD72" s="1233"/>
      <c r="BE72" s="1233"/>
      <c r="BF72" s="1233"/>
      <c r="BG72" s="1233"/>
      <c r="BH72" s="1233"/>
      <c r="BI72" s="1233"/>
      <c r="BJ72" s="1233"/>
      <c r="BK72" s="1233"/>
      <c r="BL72" s="1233"/>
      <c r="BM72" s="1233"/>
      <c r="BN72" s="1233"/>
      <c r="BO72" s="1234"/>
      <c r="BP72" s="1235" t="s">
        <v>530</v>
      </c>
      <c r="BQ72" s="1235"/>
      <c r="BR72" s="1235"/>
      <c r="BS72" s="1235"/>
      <c r="BT72" s="1235"/>
      <c r="BU72" s="1235"/>
      <c r="BV72" s="1235"/>
      <c r="BW72" s="1235"/>
      <c r="BX72" s="1235" t="s">
        <v>531</v>
      </c>
      <c r="BY72" s="1235"/>
      <c r="BZ72" s="1235"/>
      <c r="CA72" s="1235"/>
      <c r="CB72" s="1235"/>
      <c r="CC72" s="1235"/>
      <c r="CD72" s="1235"/>
      <c r="CE72" s="1235"/>
      <c r="CF72" s="1235" t="s">
        <v>532</v>
      </c>
      <c r="CG72" s="1235"/>
      <c r="CH72" s="1235"/>
      <c r="CI72" s="1235"/>
      <c r="CJ72" s="1235"/>
      <c r="CK72" s="1235"/>
      <c r="CL72" s="1235"/>
      <c r="CM72" s="1235"/>
      <c r="CN72" s="1235" t="s">
        <v>533</v>
      </c>
      <c r="CO72" s="1235"/>
      <c r="CP72" s="1235"/>
      <c r="CQ72" s="1235"/>
      <c r="CR72" s="1235"/>
      <c r="CS72" s="1235"/>
      <c r="CT72" s="1235"/>
      <c r="CU72" s="1235"/>
      <c r="CV72" s="1235" t="s">
        <v>534</v>
      </c>
      <c r="CW72" s="1235"/>
      <c r="CX72" s="1235"/>
      <c r="CY72" s="1235"/>
      <c r="CZ72" s="1235"/>
      <c r="DA72" s="1235"/>
      <c r="DB72" s="1235"/>
      <c r="DC72" s="1235"/>
    </row>
    <row r="73" spans="2:107" ht="13.2" x14ac:dyDescent="0.2">
      <c r="B73" s="259"/>
      <c r="G73" s="1240"/>
      <c r="H73" s="1240"/>
      <c r="I73" s="1240"/>
      <c r="J73" s="1240"/>
      <c r="K73" s="1243"/>
      <c r="L73" s="1243"/>
      <c r="M73" s="1243"/>
      <c r="N73" s="1243"/>
      <c r="AM73" s="359"/>
      <c r="AN73" s="1238" t="s">
        <v>581</v>
      </c>
      <c r="AO73" s="1238"/>
      <c r="AP73" s="1238"/>
      <c r="AQ73" s="1238"/>
      <c r="AR73" s="1238"/>
      <c r="AS73" s="1238"/>
      <c r="AT73" s="1238"/>
      <c r="AU73" s="1238"/>
      <c r="AV73" s="1238"/>
      <c r="AW73" s="1238"/>
      <c r="AX73" s="1238"/>
      <c r="AY73" s="1238"/>
      <c r="AZ73" s="1238"/>
      <c r="BA73" s="1238"/>
      <c r="BB73" s="1238" t="s">
        <v>582</v>
      </c>
      <c r="BC73" s="1238"/>
      <c r="BD73" s="1238"/>
      <c r="BE73" s="1238"/>
      <c r="BF73" s="1238"/>
      <c r="BG73" s="1238"/>
      <c r="BH73" s="1238"/>
      <c r="BI73" s="1238"/>
      <c r="BJ73" s="1238"/>
      <c r="BK73" s="1238"/>
      <c r="BL73" s="1238"/>
      <c r="BM73" s="1238"/>
      <c r="BN73" s="1238"/>
      <c r="BO73" s="1238"/>
      <c r="BP73" s="1237">
        <v>129.30000000000001</v>
      </c>
      <c r="BQ73" s="1237"/>
      <c r="BR73" s="1237"/>
      <c r="BS73" s="1237"/>
      <c r="BT73" s="1237"/>
      <c r="BU73" s="1237"/>
      <c r="BV73" s="1237"/>
      <c r="BW73" s="1237"/>
      <c r="BX73" s="1237">
        <v>134.9</v>
      </c>
      <c r="BY73" s="1237"/>
      <c r="BZ73" s="1237"/>
      <c r="CA73" s="1237"/>
      <c r="CB73" s="1237"/>
      <c r="CC73" s="1237"/>
      <c r="CD73" s="1237"/>
      <c r="CE73" s="1237"/>
      <c r="CF73" s="1237">
        <v>117.1</v>
      </c>
      <c r="CG73" s="1237"/>
      <c r="CH73" s="1237"/>
      <c r="CI73" s="1237"/>
      <c r="CJ73" s="1237"/>
      <c r="CK73" s="1237"/>
      <c r="CL73" s="1237"/>
      <c r="CM73" s="1237"/>
      <c r="CN73" s="1237">
        <v>120.1</v>
      </c>
      <c r="CO73" s="1237"/>
      <c r="CP73" s="1237"/>
      <c r="CQ73" s="1237"/>
      <c r="CR73" s="1237"/>
      <c r="CS73" s="1237"/>
      <c r="CT73" s="1237"/>
      <c r="CU73" s="1237"/>
      <c r="CV73" s="1237">
        <v>130.19999999999999</v>
      </c>
      <c r="CW73" s="1237"/>
      <c r="CX73" s="1237"/>
      <c r="CY73" s="1237"/>
      <c r="CZ73" s="1237"/>
      <c r="DA73" s="1237"/>
      <c r="DB73" s="1237"/>
      <c r="DC73" s="1237"/>
    </row>
    <row r="74" spans="2:107" ht="13.2" x14ac:dyDescent="0.2">
      <c r="B74" s="259"/>
      <c r="G74" s="1240"/>
      <c r="H74" s="1240"/>
      <c r="I74" s="1240"/>
      <c r="J74" s="1240"/>
      <c r="K74" s="1243"/>
      <c r="L74" s="1243"/>
      <c r="M74" s="1243"/>
      <c r="N74" s="1243"/>
      <c r="AM74" s="359"/>
      <c r="AN74" s="1238"/>
      <c r="AO74" s="1238"/>
      <c r="AP74" s="1238"/>
      <c r="AQ74" s="1238"/>
      <c r="AR74" s="1238"/>
      <c r="AS74" s="1238"/>
      <c r="AT74" s="1238"/>
      <c r="AU74" s="1238"/>
      <c r="AV74" s="1238"/>
      <c r="AW74" s="1238"/>
      <c r="AX74" s="1238"/>
      <c r="AY74" s="1238"/>
      <c r="AZ74" s="1238"/>
      <c r="BA74" s="1238"/>
      <c r="BB74" s="1238"/>
      <c r="BC74" s="1238"/>
      <c r="BD74" s="1238"/>
      <c r="BE74" s="1238"/>
      <c r="BF74" s="1238"/>
      <c r="BG74" s="1238"/>
      <c r="BH74" s="1238"/>
      <c r="BI74" s="1238"/>
      <c r="BJ74" s="1238"/>
      <c r="BK74" s="1238"/>
      <c r="BL74" s="1238"/>
      <c r="BM74" s="1238"/>
      <c r="BN74" s="1238"/>
      <c r="BO74" s="1238"/>
      <c r="BP74" s="1237"/>
      <c r="BQ74" s="1237"/>
      <c r="BR74" s="1237"/>
      <c r="BS74" s="1237"/>
      <c r="BT74" s="1237"/>
      <c r="BU74" s="1237"/>
      <c r="BV74" s="1237"/>
      <c r="BW74" s="1237"/>
      <c r="BX74" s="1237"/>
      <c r="BY74" s="1237"/>
      <c r="BZ74" s="1237"/>
      <c r="CA74" s="1237"/>
      <c r="CB74" s="1237"/>
      <c r="CC74" s="1237"/>
      <c r="CD74" s="1237"/>
      <c r="CE74" s="1237"/>
      <c r="CF74" s="1237"/>
      <c r="CG74" s="1237"/>
      <c r="CH74" s="1237"/>
      <c r="CI74" s="1237"/>
      <c r="CJ74" s="1237"/>
      <c r="CK74" s="1237"/>
      <c r="CL74" s="1237"/>
      <c r="CM74" s="1237"/>
      <c r="CN74" s="1237"/>
      <c r="CO74" s="1237"/>
      <c r="CP74" s="1237"/>
      <c r="CQ74" s="1237"/>
      <c r="CR74" s="1237"/>
      <c r="CS74" s="1237"/>
      <c r="CT74" s="1237"/>
      <c r="CU74" s="1237"/>
      <c r="CV74" s="1237"/>
      <c r="CW74" s="1237"/>
      <c r="CX74" s="1237"/>
      <c r="CY74" s="1237"/>
      <c r="CZ74" s="1237"/>
      <c r="DA74" s="1237"/>
      <c r="DB74" s="1237"/>
      <c r="DC74" s="1237"/>
    </row>
    <row r="75" spans="2:107" ht="13.2" x14ac:dyDescent="0.2">
      <c r="B75" s="259"/>
      <c r="G75" s="1240"/>
      <c r="H75" s="1240"/>
      <c r="I75" s="1231"/>
      <c r="J75" s="1231"/>
      <c r="K75" s="1239"/>
      <c r="L75" s="1239"/>
      <c r="M75" s="1239"/>
      <c r="N75" s="1239"/>
      <c r="AM75" s="359"/>
      <c r="AN75" s="1238"/>
      <c r="AO75" s="1238"/>
      <c r="AP75" s="1238"/>
      <c r="AQ75" s="1238"/>
      <c r="AR75" s="1238"/>
      <c r="AS75" s="1238"/>
      <c r="AT75" s="1238"/>
      <c r="AU75" s="1238"/>
      <c r="AV75" s="1238"/>
      <c r="AW75" s="1238"/>
      <c r="AX75" s="1238"/>
      <c r="AY75" s="1238"/>
      <c r="AZ75" s="1238"/>
      <c r="BA75" s="1238"/>
      <c r="BB75" s="1238" t="s">
        <v>586</v>
      </c>
      <c r="BC75" s="1238"/>
      <c r="BD75" s="1238"/>
      <c r="BE75" s="1238"/>
      <c r="BF75" s="1238"/>
      <c r="BG75" s="1238"/>
      <c r="BH75" s="1238"/>
      <c r="BI75" s="1238"/>
      <c r="BJ75" s="1238"/>
      <c r="BK75" s="1238"/>
      <c r="BL75" s="1238"/>
      <c r="BM75" s="1238"/>
      <c r="BN75" s="1238"/>
      <c r="BO75" s="1238"/>
      <c r="BP75" s="1237">
        <v>13.4</v>
      </c>
      <c r="BQ75" s="1237"/>
      <c r="BR75" s="1237"/>
      <c r="BS75" s="1237"/>
      <c r="BT75" s="1237"/>
      <c r="BU75" s="1237"/>
      <c r="BV75" s="1237"/>
      <c r="BW75" s="1237"/>
      <c r="BX75" s="1237">
        <v>12.6</v>
      </c>
      <c r="BY75" s="1237"/>
      <c r="BZ75" s="1237"/>
      <c r="CA75" s="1237"/>
      <c r="CB75" s="1237"/>
      <c r="CC75" s="1237"/>
      <c r="CD75" s="1237"/>
      <c r="CE75" s="1237"/>
      <c r="CF75" s="1237">
        <v>12</v>
      </c>
      <c r="CG75" s="1237"/>
      <c r="CH75" s="1237"/>
      <c r="CI75" s="1237"/>
      <c r="CJ75" s="1237"/>
      <c r="CK75" s="1237"/>
      <c r="CL75" s="1237"/>
      <c r="CM75" s="1237"/>
      <c r="CN75" s="1237">
        <v>11.9</v>
      </c>
      <c r="CO75" s="1237"/>
      <c r="CP75" s="1237"/>
      <c r="CQ75" s="1237"/>
      <c r="CR75" s="1237"/>
      <c r="CS75" s="1237"/>
      <c r="CT75" s="1237"/>
      <c r="CU75" s="1237"/>
      <c r="CV75" s="1237">
        <v>12.1</v>
      </c>
      <c r="CW75" s="1237"/>
      <c r="CX75" s="1237"/>
      <c r="CY75" s="1237"/>
      <c r="CZ75" s="1237"/>
      <c r="DA75" s="1237"/>
      <c r="DB75" s="1237"/>
      <c r="DC75" s="1237"/>
    </row>
    <row r="76" spans="2:107" ht="13.2" x14ac:dyDescent="0.2">
      <c r="B76" s="259"/>
      <c r="G76" s="1240"/>
      <c r="H76" s="1240"/>
      <c r="I76" s="1231"/>
      <c r="J76" s="1231"/>
      <c r="K76" s="1239"/>
      <c r="L76" s="1239"/>
      <c r="M76" s="1239"/>
      <c r="N76" s="1239"/>
      <c r="AM76" s="359"/>
      <c r="AN76" s="1238"/>
      <c r="AO76" s="1238"/>
      <c r="AP76" s="1238"/>
      <c r="AQ76" s="1238"/>
      <c r="AR76" s="1238"/>
      <c r="AS76" s="1238"/>
      <c r="AT76" s="1238"/>
      <c r="AU76" s="1238"/>
      <c r="AV76" s="1238"/>
      <c r="AW76" s="1238"/>
      <c r="AX76" s="1238"/>
      <c r="AY76" s="1238"/>
      <c r="AZ76" s="1238"/>
      <c r="BA76" s="1238"/>
      <c r="BB76" s="1238"/>
      <c r="BC76" s="1238"/>
      <c r="BD76" s="1238"/>
      <c r="BE76" s="1238"/>
      <c r="BF76" s="1238"/>
      <c r="BG76" s="1238"/>
      <c r="BH76" s="1238"/>
      <c r="BI76" s="1238"/>
      <c r="BJ76" s="1238"/>
      <c r="BK76" s="1238"/>
      <c r="BL76" s="1238"/>
      <c r="BM76" s="1238"/>
      <c r="BN76" s="1238"/>
      <c r="BO76" s="1238"/>
      <c r="BP76" s="1237"/>
      <c r="BQ76" s="1237"/>
      <c r="BR76" s="1237"/>
      <c r="BS76" s="1237"/>
      <c r="BT76" s="1237"/>
      <c r="BU76" s="1237"/>
      <c r="BV76" s="1237"/>
      <c r="BW76" s="1237"/>
      <c r="BX76" s="1237"/>
      <c r="BY76" s="1237"/>
      <c r="BZ76" s="1237"/>
      <c r="CA76" s="1237"/>
      <c r="CB76" s="1237"/>
      <c r="CC76" s="1237"/>
      <c r="CD76" s="1237"/>
      <c r="CE76" s="1237"/>
      <c r="CF76" s="1237"/>
      <c r="CG76" s="1237"/>
      <c r="CH76" s="1237"/>
      <c r="CI76" s="1237"/>
      <c r="CJ76" s="1237"/>
      <c r="CK76" s="1237"/>
      <c r="CL76" s="1237"/>
      <c r="CM76" s="1237"/>
      <c r="CN76" s="1237"/>
      <c r="CO76" s="1237"/>
      <c r="CP76" s="1237"/>
      <c r="CQ76" s="1237"/>
      <c r="CR76" s="1237"/>
      <c r="CS76" s="1237"/>
      <c r="CT76" s="1237"/>
      <c r="CU76" s="1237"/>
      <c r="CV76" s="1237"/>
      <c r="CW76" s="1237"/>
      <c r="CX76" s="1237"/>
      <c r="CY76" s="1237"/>
      <c r="CZ76" s="1237"/>
      <c r="DA76" s="1237"/>
      <c r="DB76" s="1237"/>
      <c r="DC76" s="1237"/>
    </row>
    <row r="77" spans="2:107" ht="13.2" x14ac:dyDescent="0.2">
      <c r="B77" s="259"/>
      <c r="G77" s="1231"/>
      <c r="H77" s="1231"/>
      <c r="I77" s="1231"/>
      <c r="J77" s="1231"/>
      <c r="K77" s="1243"/>
      <c r="L77" s="1243"/>
      <c r="M77" s="1243"/>
      <c r="N77" s="1243"/>
      <c r="AN77" s="1235" t="s">
        <v>584</v>
      </c>
      <c r="AO77" s="1235"/>
      <c r="AP77" s="1235"/>
      <c r="AQ77" s="1235"/>
      <c r="AR77" s="1235"/>
      <c r="AS77" s="1235"/>
      <c r="AT77" s="1235"/>
      <c r="AU77" s="1235"/>
      <c r="AV77" s="1235"/>
      <c r="AW77" s="1235"/>
      <c r="AX77" s="1235"/>
      <c r="AY77" s="1235"/>
      <c r="AZ77" s="1235"/>
      <c r="BA77" s="1235"/>
      <c r="BB77" s="1238" t="s">
        <v>582</v>
      </c>
      <c r="BC77" s="1238"/>
      <c r="BD77" s="1238"/>
      <c r="BE77" s="1238"/>
      <c r="BF77" s="1238"/>
      <c r="BG77" s="1238"/>
      <c r="BH77" s="1238"/>
      <c r="BI77" s="1238"/>
      <c r="BJ77" s="1238"/>
      <c r="BK77" s="1238"/>
      <c r="BL77" s="1238"/>
      <c r="BM77" s="1238"/>
      <c r="BN77" s="1238"/>
      <c r="BO77" s="1238"/>
      <c r="BP77" s="1237">
        <v>22.7</v>
      </c>
      <c r="BQ77" s="1237"/>
      <c r="BR77" s="1237"/>
      <c r="BS77" s="1237"/>
      <c r="BT77" s="1237"/>
      <c r="BU77" s="1237"/>
      <c r="BV77" s="1237"/>
      <c r="BW77" s="1237"/>
      <c r="BX77" s="1237">
        <v>27.8</v>
      </c>
      <c r="BY77" s="1237"/>
      <c r="BZ77" s="1237"/>
      <c r="CA77" s="1237"/>
      <c r="CB77" s="1237"/>
      <c r="CC77" s="1237"/>
      <c r="CD77" s="1237"/>
      <c r="CE77" s="1237"/>
      <c r="CF77" s="1237">
        <v>19</v>
      </c>
      <c r="CG77" s="1237"/>
      <c r="CH77" s="1237"/>
      <c r="CI77" s="1237"/>
      <c r="CJ77" s="1237"/>
      <c r="CK77" s="1237"/>
      <c r="CL77" s="1237"/>
      <c r="CM77" s="1237"/>
      <c r="CN77" s="1237">
        <v>4</v>
      </c>
      <c r="CO77" s="1237"/>
      <c r="CP77" s="1237"/>
      <c r="CQ77" s="1237"/>
      <c r="CR77" s="1237"/>
      <c r="CS77" s="1237"/>
      <c r="CT77" s="1237"/>
      <c r="CU77" s="1237"/>
      <c r="CV77" s="1237">
        <v>0.4</v>
      </c>
      <c r="CW77" s="1237"/>
      <c r="CX77" s="1237"/>
      <c r="CY77" s="1237"/>
      <c r="CZ77" s="1237"/>
      <c r="DA77" s="1237"/>
      <c r="DB77" s="1237"/>
      <c r="DC77" s="1237"/>
    </row>
    <row r="78" spans="2:107" ht="13.2" x14ac:dyDescent="0.2">
      <c r="B78" s="259"/>
      <c r="G78" s="1231"/>
      <c r="H78" s="1231"/>
      <c r="I78" s="1231"/>
      <c r="J78" s="1231"/>
      <c r="K78" s="1243"/>
      <c r="L78" s="1243"/>
      <c r="M78" s="1243"/>
      <c r="N78" s="1243"/>
      <c r="AN78" s="1235"/>
      <c r="AO78" s="1235"/>
      <c r="AP78" s="1235"/>
      <c r="AQ78" s="1235"/>
      <c r="AR78" s="1235"/>
      <c r="AS78" s="1235"/>
      <c r="AT78" s="1235"/>
      <c r="AU78" s="1235"/>
      <c r="AV78" s="1235"/>
      <c r="AW78" s="1235"/>
      <c r="AX78" s="1235"/>
      <c r="AY78" s="1235"/>
      <c r="AZ78" s="1235"/>
      <c r="BA78" s="1235"/>
      <c r="BB78" s="1238"/>
      <c r="BC78" s="1238"/>
      <c r="BD78" s="1238"/>
      <c r="BE78" s="1238"/>
      <c r="BF78" s="1238"/>
      <c r="BG78" s="1238"/>
      <c r="BH78" s="1238"/>
      <c r="BI78" s="1238"/>
      <c r="BJ78" s="1238"/>
      <c r="BK78" s="1238"/>
      <c r="BL78" s="1238"/>
      <c r="BM78" s="1238"/>
      <c r="BN78" s="1238"/>
      <c r="BO78" s="1238"/>
      <c r="BP78" s="1237"/>
      <c r="BQ78" s="1237"/>
      <c r="BR78" s="1237"/>
      <c r="BS78" s="1237"/>
      <c r="BT78" s="1237"/>
      <c r="BU78" s="1237"/>
      <c r="BV78" s="1237"/>
      <c r="BW78" s="1237"/>
      <c r="BX78" s="1237"/>
      <c r="BY78" s="1237"/>
      <c r="BZ78" s="1237"/>
      <c r="CA78" s="1237"/>
      <c r="CB78" s="1237"/>
      <c r="CC78" s="1237"/>
      <c r="CD78" s="1237"/>
      <c r="CE78" s="1237"/>
      <c r="CF78" s="1237"/>
      <c r="CG78" s="1237"/>
      <c r="CH78" s="1237"/>
      <c r="CI78" s="1237"/>
      <c r="CJ78" s="1237"/>
      <c r="CK78" s="1237"/>
      <c r="CL78" s="1237"/>
      <c r="CM78" s="1237"/>
      <c r="CN78" s="1237"/>
      <c r="CO78" s="1237"/>
      <c r="CP78" s="1237"/>
      <c r="CQ78" s="1237"/>
      <c r="CR78" s="1237"/>
      <c r="CS78" s="1237"/>
      <c r="CT78" s="1237"/>
      <c r="CU78" s="1237"/>
      <c r="CV78" s="1237"/>
      <c r="CW78" s="1237"/>
      <c r="CX78" s="1237"/>
      <c r="CY78" s="1237"/>
      <c r="CZ78" s="1237"/>
      <c r="DA78" s="1237"/>
      <c r="DB78" s="1237"/>
      <c r="DC78" s="1237"/>
    </row>
    <row r="79" spans="2:107" ht="13.2" x14ac:dyDescent="0.2">
      <c r="B79" s="259"/>
      <c r="G79" s="1231"/>
      <c r="H79" s="1231"/>
      <c r="I79" s="1242"/>
      <c r="J79" s="1242"/>
      <c r="K79" s="1244"/>
      <c r="L79" s="1244"/>
      <c r="M79" s="1244"/>
      <c r="N79" s="1244"/>
      <c r="AN79" s="1235"/>
      <c r="AO79" s="1235"/>
      <c r="AP79" s="1235"/>
      <c r="AQ79" s="1235"/>
      <c r="AR79" s="1235"/>
      <c r="AS79" s="1235"/>
      <c r="AT79" s="1235"/>
      <c r="AU79" s="1235"/>
      <c r="AV79" s="1235"/>
      <c r="AW79" s="1235"/>
      <c r="AX79" s="1235"/>
      <c r="AY79" s="1235"/>
      <c r="AZ79" s="1235"/>
      <c r="BA79" s="1235"/>
      <c r="BB79" s="1238" t="s">
        <v>586</v>
      </c>
      <c r="BC79" s="1238"/>
      <c r="BD79" s="1238"/>
      <c r="BE79" s="1238"/>
      <c r="BF79" s="1238"/>
      <c r="BG79" s="1238"/>
      <c r="BH79" s="1238"/>
      <c r="BI79" s="1238"/>
      <c r="BJ79" s="1238"/>
      <c r="BK79" s="1238"/>
      <c r="BL79" s="1238"/>
      <c r="BM79" s="1238"/>
      <c r="BN79" s="1238"/>
      <c r="BO79" s="1238"/>
      <c r="BP79" s="1237">
        <v>7.7</v>
      </c>
      <c r="BQ79" s="1237"/>
      <c r="BR79" s="1237"/>
      <c r="BS79" s="1237"/>
      <c r="BT79" s="1237"/>
      <c r="BU79" s="1237"/>
      <c r="BV79" s="1237"/>
      <c r="BW79" s="1237"/>
      <c r="BX79" s="1237">
        <v>7.5</v>
      </c>
      <c r="BY79" s="1237"/>
      <c r="BZ79" s="1237"/>
      <c r="CA79" s="1237"/>
      <c r="CB79" s="1237"/>
      <c r="CC79" s="1237"/>
      <c r="CD79" s="1237"/>
      <c r="CE79" s="1237"/>
      <c r="CF79" s="1237">
        <v>8</v>
      </c>
      <c r="CG79" s="1237"/>
      <c r="CH79" s="1237"/>
      <c r="CI79" s="1237"/>
      <c r="CJ79" s="1237"/>
      <c r="CK79" s="1237"/>
      <c r="CL79" s="1237"/>
      <c r="CM79" s="1237"/>
      <c r="CN79" s="1237">
        <v>8</v>
      </c>
      <c r="CO79" s="1237"/>
      <c r="CP79" s="1237"/>
      <c r="CQ79" s="1237"/>
      <c r="CR79" s="1237"/>
      <c r="CS79" s="1237"/>
      <c r="CT79" s="1237"/>
      <c r="CU79" s="1237"/>
      <c r="CV79" s="1237">
        <v>8.3000000000000007</v>
      </c>
      <c r="CW79" s="1237"/>
      <c r="CX79" s="1237"/>
      <c r="CY79" s="1237"/>
      <c r="CZ79" s="1237"/>
      <c r="DA79" s="1237"/>
      <c r="DB79" s="1237"/>
      <c r="DC79" s="1237"/>
    </row>
    <row r="80" spans="2:107" ht="13.2" x14ac:dyDescent="0.2">
      <c r="B80" s="259"/>
      <c r="G80" s="1231"/>
      <c r="H80" s="1231"/>
      <c r="I80" s="1242"/>
      <c r="J80" s="1242"/>
      <c r="K80" s="1244"/>
      <c r="L80" s="1244"/>
      <c r="M80" s="1244"/>
      <c r="N80" s="1244"/>
      <c r="AN80" s="1235"/>
      <c r="AO80" s="1235"/>
      <c r="AP80" s="1235"/>
      <c r="AQ80" s="1235"/>
      <c r="AR80" s="1235"/>
      <c r="AS80" s="1235"/>
      <c r="AT80" s="1235"/>
      <c r="AU80" s="1235"/>
      <c r="AV80" s="1235"/>
      <c r="AW80" s="1235"/>
      <c r="AX80" s="1235"/>
      <c r="AY80" s="1235"/>
      <c r="AZ80" s="1235"/>
      <c r="BA80" s="1235"/>
      <c r="BB80" s="1238"/>
      <c r="BC80" s="1238"/>
      <c r="BD80" s="1238"/>
      <c r="BE80" s="1238"/>
      <c r="BF80" s="1238"/>
      <c r="BG80" s="1238"/>
      <c r="BH80" s="1238"/>
      <c r="BI80" s="1238"/>
      <c r="BJ80" s="1238"/>
      <c r="BK80" s="1238"/>
      <c r="BL80" s="1238"/>
      <c r="BM80" s="1238"/>
      <c r="BN80" s="1238"/>
      <c r="BO80" s="1238"/>
      <c r="BP80" s="1237"/>
      <c r="BQ80" s="1237"/>
      <c r="BR80" s="1237"/>
      <c r="BS80" s="1237"/>
      <c r="BT80" s="1237"/>
      <c r="BU80" s="1237"/>
      <c r="BV80" s="1237"/>
      <c r="BW80" s="1237"/>
      <c r="BX80" s="1237"/>
      <c r="BY80" s="1237"/>
      <c r="BZ80" s="1237"/>
      <c r="CA80" s="1237"/>
      <c r="CB80" s="1237"/>
      <c r="CC80" s="1237"/>
      <c r="CD80" s="1237"/>
      <c r="CE80" s="1237"/>
      <c r="CF80" s="1237"/>
      <c r="CG80" s="1237"/>
      <c r="CH80" s="1237"/>
      <c r="CI80" s="1237"/>
      <c r="CJ80" s="1237"/>
      <c r="CK80" s="1237"/>
      <c r="CL80" s="1237"/>
      <c r="CM80" s="1237"/>
      <c r="CN80" s="1237"/>
      <c r="CO80" s="1237"/>
      <c r="CP80" s="1237"/>
      <c r="CQ80" s="1237"/>
      <c r="CR80" s="1237"/>
      <c r="CS80" s="1237"/>
      <c r="CT80" s="1237"/>
      <c r="CU80" s="1237"/>
      <c r="CV80" s="1237"/>
      <c r="CW80" s="1237"/>
      <c r="CX80" s="1237"/>
      <c r="CY80" s="1237"/>
      <c r="CZ80" s="1237"/>
      <c r="DA80" s="1237"/>
      <c r="DB80" s="1237"/>
      <c r="DC80" s="1237"/>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GB3AUrdFD4bVYDz8COu5Nd77i9DWpUArQx41JJvvxkJ4zJsbmqkQnsAkfIkHXfVmu7SDyA4K2mkHdOMB7G+iEg==" saltValue="OQTDl74vexb+NywTYjG0e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5A37DA-5919-49ED-9283-F11534D0AC1F}">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UFlDrpFhVMMaDexZMMQmvRb7qzGozHgiOU+v7O321AYTPSVAWckltHmfUleX2sf15i5WIg1Qw4Y8QdeWq4R3LQ==" saltValue="takxexpYKvsUYSW4rBBxM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9F13E-CF24-4255-B2FC-4B9BAB5A641F}">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MuXC8EzrouIId0wOVkxKlR8ZJDgoGXZrc5dqeA7uFOZWr61edLv4eQ279UpI7VUYc8o/LLX0CKNEsFObkzfCyw==" saltValue="sA/QD6/VVDr8PkuyfCWv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94222</v>
      </c>
      <c r="E3" s="154"/>
      <c r="F3" s="155">
        <v>70166</v>
      </c>
      <c r="G3" s="156"/>
      <c r="H3" s="157"/>
    </row>
    <row r="4" spans="1:8" x14ac:dyDescent="0.2">
      <c r="A4" s="158"/>
      <c r="B4" s="159"/>
      <c r="C4" s="160"/>
      <c r="D4" s="161">
        <v>50326</v>
      </c>
      <c r="E4" s="162"/>
      <c r="F4" s="163">
        <v>36115</v>
      </c>
      <c r="G4" s="164"/>
      <c r="H4" s="165"/>
    </row>
    <row r="5" spans="1:8" x14ac:dyDescent="0.2">
      <c r="A5" s="146" t="s">
        <v>524</v>
      </c>
      <c r="B5" s="151"/>
      <c r="C5" s="152"/>
      <c r="D5" s="153">
        <v>112254</v>
      </c>
      <c r="E5" s="154"/>
      <c r="F5" s="155">
        <v>70329</v>
      </c>
      <c r="G5" s="156"/>
      <c r="H5" s="157"/>
    </row>
    <row r="6" spans="1:8" x14ac:dyDescent="0.2">
      <c r="A6" s="158"/>
      <c r="B6" s="159"/>
      <c r="C6" s="160"/>
      <c r="D6" s="161">
        <v>69524</v>
      </c>
      <c r="E6" s="162"/>
      <c r="F6" s="163">
        <v>39403</v>
      </c>
      <c r="G6" s="164"/>
      <c r="H6" s="165"/>
    </row>
    <row r="7" spans="1:8" x14ac:dyDescent="0.2">
      <c r="A7" s="146" t="s">
        <v>525</v>
      </c>
      <c r="B7" s="151"/>
      <c r="C7" s="152"/>
      <c r="D7" s="153">
        <v>133600</v>
      </c>
      <c r="E7" s="154"/>
      <c r="F7" s="155">
        <v>71871</v>
      </c>
      <c r="G7" s="156"/>
      <c r="H7" s="157"/>
    </row>
    <row r="8" spans="1:8" x14ac:dyDescent="0.2">
      <c r="A8" s="158"/>
      <c r="B8" s="159"/>
      <c r="C8" s="160"/>
      <c r="D8" s="161">
        <v>101451</v>
      </c>
      <c r="E8" s="162"/>
      <c r="F8" s="163">
        <v>38232</v>
      </c>
      <c r="G8" s="164"/>
      <c r="H8" s="165"/>
    </row>
    <row r="9" spans="1:8" x14ac:dyDescent="0.2">
      <c r="A9" s="146" t="s">
        <v>526</v>
      </c>
      <c r="B9" s="151"/>
      <c r="C9" s="152"/>
      <c r="D9" s="153">
        <v>122511</v>
      </c>
      <c r="E9" s="154"/>
      <c r="F9" s="155">
        <v>71807</v>
      </c>
      <c r="G9" s="156"/>
      <c r="H9" s="157"/>
    </row>
    <row r="10" spans="1:8" x14ac:dyDescent="0.2">
      <c r="A10" s="158"/>
      <c r="B10" s="159"/>
      <c r="C10" s="160"/>
      <c r="D10" s="161">
        <v>82191</v>
      </c>
      <c r="E10" s="162"/>
      <c r="F10" s="163">
        <v>37333</v>
      </c>
      <c r="G10" s="164"/>
      <c r="H10" s="165"/>
    </row>
    <row r="11" spans="1:8" x14ac:dyDescent="0.2">
      <c r="A11" s="146" t="s">
        <v>527</v>
      </c>
      <c r="B11" s="151"/>
      <c r="C11" s="152"/>
      <c r="D11" s="153">
        <v>182682</v>
      </c>
      <c r="E11" s="154"/>
      <c r="F11" s="155">
        <v>80821</v>
      </c>
      <c r="G11" s="156"/>
      <c r="H11" s="157"/>
    </row>
    <row r="12" spans="1:8" x14ac:dyDescent="0.2">
      <c r="A12" s="158"/>
      <c r="B12" s="159"/>
      <c r="C12" s="166"/>
      <c r="D12" s="161">
        <v>144939</v>
      </c>
      <c r="E12" s="162"/>
      <c r="F12" s="163">
        <v>49586</v>
      </c>
      <c r="G12" s="164"/>
      <c r="H12" s="165"/>
    </row>
    <row r="13" spans="1:8" x14ac:dyDescent="0.2">
      <c r="A13" s="146"/>
      <c r="B13" s="151"/>
      <c r="C13" s="152"/>
      <c r="D13" s="153">
        <v>129054</v>
      </c>
      <c r="E13" s="154"/>
      <c r="F13" s="155">
        <v>72999</v>
      </c>
      <c r="G13" s="167"/>
      <c r="H13" s="157"/>
    </row>
    <row r="14" spans="1:8" x14ac:dyDescent="0.2">
      <c r="A14" s="158"/>
      <c r="B14" s="159"/>
      <c r="C14" s="160"/>
      <c r="D14" s="161">
        <v>89686</v>
      </c>
      <c r="E14" s="162"/>
      <c r="F14" s="163">
        <v>40134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5.22</v>
      </c>
      <c r="C19" s="168">
        <f>ROUND(VALUE(SUBSTITUTE(実質収支比率等に係る経年分析!G$48,"▲","-")),2)</f>
        <v>4.68</v>
      </c>
      <c r="D19" s="168">
        <f>ROUND(VALUE(SUBSTITUTE(実質収支比率等に係る経年分析!H$48,"▲","-")),2)</f>
        <v>5.21</v>
      </c>
      <c r="E19" s="168">
        <f>ROUND(VALUE(SUBSTITUTE(実質収支比率等に係る経年分析!I$48,"▲","-")),2)</f>
        <v>4.74</v>
      </c>
      <c r="F19" s="168">
        <f>ROUND(VALUE(SUBSTITUTE(実質収支比率等に係る経年分析!J$48,"▲","-")),2)</f>
        <v>4.41</v>
      </c>
    </row>
    <row r="20" spans="1:11" x14ac:dyDescent="0.2">
      <c r="A20" s="168" t="s">
        <v>53</v>
      </c>
      <c r="B20" s="168">
        <f>ROUND(VALUE(SUBSTITUTE(実質収支比率等に係る経年分析!F$47,"▲","-")),2)</f>
        <v>28.06</v>
      </c>
      <c r="C20" s="168">
        <f>ROUND(VALUE(SUBSTITUTE(実質収支比率等に係る経年分析!G$47,"▲","-")),2)</f>
        <v>23.24</v>
      </c>
      <c r="D20" s="168">
        <f>ROUND(VALUE(SUBSTITUTE(実質収支比率等に係る経年分析!H$47,"▲","-")),2)</f>
        <v>23.41</v>
      </c>
      <c r="E20" s="168">
        <f>ROUND(VALUE(SUBSTITUTE(実質収支比率等に係る経年分析!I$47,"▲","-")),2)</f>
        <v>19.739999999999998</v>
      </c>
      <c r="F20" s="168">
        <f>ROUND(VALUE(SUBSTITUTE(実質収支比率等に係る経年分析!J$47,"▲","-")),2)</f>
        <v>13.65</v>
      </c>
    </row>
    <row r="21" spans="1:11" x14ac:dyDescent="0.2">
      <c r="A21" s="168" t="s">
        <v>54</v>
      </c>
      <c r="B21" s="168">
        <f>IF(ISNUMBER(VALUE(SUBSTITUTE(実質収支比率等に係る経年分析!F$49,"▲","-"))),ROUND(VALUE(SUBSTITUTE(実質収支比率等に係る経年分析!F$49,"▲","-")),2),NA())</f>
        <v>-1.1200000000000001</v>
      </c>
      <c r="C21" s="168">
        <f>IF(ISNUMBER(VALUE(SUBSTITUTE(実質収支比率等に係る経年分析!G$49,"▲","-"))),ROUND(VALUE(SUBSTITUTE(実質収支比率等に係る経年分析!G$49,"▲","-")),2),NA())</f>
        <v>-4.99</v>
      </c>
      <c r="D21" s="168">
        <f>IF(ISNUMBER(VALUE(SUBSTITUTE(実質収支比率等に係る経年分析!H$49,"▲","-"))),ROUND(VALUE(SUBSTITUTE(実質収支比率等に係る経年分析!H$49,"▲","-")),2),NA())</f>
        <v>1.32</v>
      </c>
      <c r="E21" s="168">
        <f>IF(ISNUMBER(VALUE(SUBSTITUTE(実質収支比率等に係る経年分析!I$49,"▲","-"))),ROUND(VALUE(SUBSTITUTE(実質収支比率等に係る経年分析!I$49,"▲","-")),2),NA())</f>
        <v>-5.52</v>
      </c>
      <c r="F21" s="168">
        <f>IF(ISNUMBER(VALUE(SUBSTITUTE(実質収支比率等に係る経年分析!J$49,"▲","-"))),ROUND(VALUE(SUBSTITUTE(実質収支比率等に係る経年分析!J$49,"▲","-")),2),NA())</f>
        <v>-6.9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歌代の里特別会計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0.05</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0.05</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7.0000000000000007E-2</v>
      </c>
    </row>
    <row r="30" spans="1:11" x14ac:dyDescent="0.2">
      <c r="A30" s="169" t="str">
        <f>IF(連結実質赤字比率に係る赤字・黒字の構成分析!C$40="",NA(),連結実質赤字比率に係る赤字・黒字の構成分析!C$40)</f>
        <v>すこやか両津特別会計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0.17</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0.13</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0.44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0.57999999999999996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0.42</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1.18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1.37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1.49</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1.94</v>
      </c>
    </row>
    <row r="34" spans="1:16" x14ac:dyDescent="0.2">
      <c r="A34" s="169" t="str">
        <f>IF(連結実質赤字比率に係る赤字・黒字の構成分析!C$36="",NA(),連結実質赤字比率に係る赤字・黒字の構成分析!C$36)</f>
        <v>病院事業会計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3.51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3.39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3.64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3.85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3.87</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5.22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4.68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5.21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4.74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4.4000000000000004</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8.92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10.76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10.82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6153</v>
      </c>
      <c r="E42" s="170"/>
      <c r="F42" s="170"/>
      <c r="G42" s="170">
        <f>'実質公債費比率（分子）の構造'!L$52</f>
        <v>6098</v>
      </c>
      <c r="H42" s="170"/>
      <c r="I42" s="170"/>
      <c r="J42" s="170">
        <f>'実質公債費比率（分子）の構造'!M$52</f>
        <v>5926</v>
      </c>
      <c r="K42" s="170"/>
      <c r="L42" s="170"/>
      <c r="M42" s="170">
        <f>'実質公債費比率（分子）の構造'!N$52</f>
        <v>5601</v>
      </c>
      <c r="N42" s="170"/>
      <c r="O42" s="170"/>
      <c r="P42" s="170">
        <f>'実質公債費比率（分子）の構造'!O$52</f>
        <v>5154</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1</v>
      </c>
      <c r="L43" s="170"/>
      <c r="M43" s="170"/>
      <c r="N43" s="170">
        <f>'実質公債費比率（分子）の構造'!O$51</f>
        <v>1</v>
      </c>
      <c r="O43" s="170"/>
      <c r="P43" s="170"/>
    </row>
    <row r="44" spans="1:16" x14ac:dyDescent="0.2">
      <c r="A44" s="170" t="s">
        <v>62</v>
      </c>
      <c r="B44" s="170">
        <f>'実質公債費比率（分子）の構造'!K$50</f>
        <v>15</v>
      </c>
      <c r="C44" s="170"/>
      <c r="D44" s="170"/>
      <c r="E44" s="170">
        <f>'実質公債費比率（分子）の構造'!L$50</f>
        <v>14</v>
      </c>
      <c r="F44" s="170"/>
      <c r="G44" s="170"/>
      <c r="H44" s="170">
        <f>'実質公債費比率（分子）の構造'!M$50</f>
        <v>14</v>
      </c>
      <c r="I44" s="170"/>
      <c r="J44" s="170"/>
      <c r="K44" s="170">
        <f>'実質公債費比率（分子）の構造'!N$50</f>
        <v>14</v>
      </c>
      <c r="L44" s="170"/>
      <c r="M44" s="170"/>
      <c r="N44" s="170">
        <f>'実質公債費比率（分子）の構造'!O$50</f>
        <v>13</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2006</v>
      </c>
      <c r="C46" s="170"/>
      <c r="D46" s="170"/>
      <c r="E46" s="170">
        <f>'実質公債費比率（分子）の構造'!L$48</f>
        <v>1816</v>
      </c>
      <c r="F46" s="170"/>
      <c r="G46" s="170"/>
      <c r="H46" s="170">
        <f>'実質公債費比率（分子）の構造'!M$48</f>
        <v>1853</v>
      </c>
      <c r="I46" s="170"/>
      <c r="J46" s="170"/>
      <c r="K46" s="170">
        <f>'実質公債費比率（分子）の構造'!N$48</f>
        <v>1857</v>
      </c>
      <c r="L46" s="170"/>
      <c r="M46" s="170"/>
      <c r="N46" s="170">
        <f>'実質公債費比率（分子）の構造'!O$48</f>
        <v>1855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6646</v>
      </c>
      <c r="C49" s="170"/>
      <c r="D49" s="170"/>
      <c r="E49" s="170">
        <f>'実質公債費比率（分子）の構造'!L$45</f>
        <v>6668</v>
      </c>
      <c r="F49" s="170"/>
      <c r="G49" s="170"/>
      <c r="H49" s="170">
        <f>'実質公債費比率（分子）の構造'!M$45</f>
        <v>6507</v>
      </c>
      <c r="I49" s="170"/>
      <c r="J49" s="170"/>
      <c r="K49" s="170">
        <f>'実質公債費比率（分子）の構造'!N$45</f>
        <v>6218</v>
      </c>
      <c r="L49" s="170"/>
      <c r="M49" s="170"/>
      <c r="N49" s="170">
        <f>'実質公債費比率（分子）の構造'!O$45</f>
        <v>5730</v>
      </c>
      <c r="O49" s="170"/>
      <c r="P49" s="170"/>
    </row>
    <row r="50" spans="1:16" x14ac:dyDescent="0.2">
      <c r="A50" s="170" t="s">
        <v>67</v>
      </c>
      <c r="B50" s="170" t="e">
        <f>NA()</f>
        <v>#N/A</v>
      </c>
      <c r="C50" s="170">
        <f>IF(ISNUMBER('実質公債費比率（分子）の構造'!K$53),'実質公債費比率（分子）の構造'!K$53,NA())</f>
        <v>2514</v>
      </c>
      <c r="D50" s="170" t="e">
        <f>NA()</f>
        <v>#N/A</v>
      </c>
      <c r="E50" s="170" t="e">
        <f>NA()</f>
        <v>#N/A</v>
      </c>
      <c r="F50" s="170">
        <f>IF(ISNUMBER('実質公債費比率（分子）の構造'!L$53),'実質公債費比率（分子）の構造'!L$53,NA())</f>
        <v>2400</v>
      </c>
      <c r="G50" s="170" t="e">
        <f>NA()</f>
        <v>#N/A</v>
      </c>
      <c r="H50" s="170" t="e">
        <f>NA()</f>
        <v>#N/A</v>
      </c>
      <c r="I50" s="170">
        <f>IF(ISNUMBER('実質公債費比率（分子）の構造'!M$53),'実質公債費比率（分子）の構造'!M$53,NA())</f>
        <v>2448</v>
      </c>
      <c r="J50" s="170" t="e">
        <f>NA()</f>
        <v>#N/A</v>
      </c>
      <c r="K50" s="170" t="e">
        <f>NA()</f>
        <v>#N/A</v>
      </c>
      <c r="L50" s="170">
        <f>IF(ISNUMBER('実質公債費比率（分子）の構造'!N$53),'実質公債費比率（分子）の構造'!N$53,NA())</f>
        <v>2489</v>
      </c>
      <c r="M50" s="170" t="e">
        <f>NA()</f>
        <v>#N/A</v>
      </c>
      <c r="N50" s="170" t="e">
        <f>NA()</f>
        <v>#N/A</v>
      </c>
      <c r="O50" s="170">
        <f>IF(ISNUMBER('実質公債費比率（分子）の構造'!O$53),'実質公債費比率（分子）の構造'!O$53,NA())</f>
        <v>2445</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52893</v>
      </c>
      <c r="E56" s="169"/>
      <c r="F56" s="169"/>
      <c r="G56" s="169">
        <f>'将来負担比率（分子）の構造'!J$52</f>
        <v>48758</v>
      </c>
      <c r="H56" s="169"/>
      <c r="I56" s="169"/>
      <c r="J56" s="169">
        <f>'将来負担比率（分子）の構造'!K$52</f>
        <v>48557</v>
      </c>
      <c r="K56" s="169"/>
      <c r="L56" s="169"/>
      <c r="M56" s="169">
        <f>'将来負担比率（分子）の構造'!L$52</f>
        <v>46918</v>
      </c>
      <c r="N56" s="169"/>
      <c r="O56" s="169"/>
      <c r="P56" s="169">
        <f>'将来負担比率（分子）の構造'!M$52</f>
        <v>46976</v>
      </c>
    </row>
    <row r="57" spans="1:16" x14ac:dyDescent="0.2">
      <c r="A57" s="169" t="s">
        <v>42</v>
      </c>
      <c r="B57" s="169"/>
      <c r="C57" s="169"/>
      <c r="D57" s="169">
        <f>'将来負担比率（分子）の構造'!I$51</f>
        <v>764</v>
      </c>
      <c r="E57" s="169"/>
      <c r="F57" s="169"/>
      <c r="G57" s="169">
        <f>'将来負担比率（分子）の構造'!J$51</f>
        <v>731</v>
      </c>
      <c r="H57" s="169"/>
      <c r="I57" s="169"/>
      <c r="J57" s="169">
        <f>'将来負担比率（分子）の構造'!K$51</f>
        <v>754</v>
      </c>
      <c r="K57" s="169"/>
      <c r="L57" s="169"/>
      <c r="M57" s="169">
        <f>'将来負担比率（分子）の構造'!L$51</f>
        <v>716</v>
      </c>
      <c r="N57" s="169"/>
      <c r="O57" s="169"/>
      <c r="P57" s="169">
        <f>'将来負担比率（分子）の構造'!M$51</f>
        <v>660</v>
      </c>
    </row>
    <row r="58" spans="1:16" x14ac:dyDescent="0.2">
      <c r="A58" s="169" t="s">
        <v>41</v>
      </c>
      <c r="B58" s="169"/>
      <c r="C58" s="169"/>
      <c r="D58" s="169">
        <f>'将来負担比率（分子）の構造'!I$50</f>
        <v>11862</v>
      </c>
      <c r="E58" s="169"/>
      <c r="F58" s="169"/>
      <c r="G58" s="169">
        <f>'将来負担比率（分子）の構造'!J$50</f>
        <v>10218</v>
      </c>
      <c r="H58" s="169"/>
      <c r="I58" s="169"/>
      <c r="J58" s="169">
        <f>'将来負担比率（分子）の構造'!K$50</f>
        <v>10433</v>
      </c>
      <c r="K58" s="169"/>
      <c r="L58" s="169"/>
      <c r="M58" s="169">
        <f>'将来負担比率（分子）の構造'!L$50</f>
        <v>9124</v>
      </c>
      <c r="N58" s="169"/>
      <c r="O58" s="169"/>
      <c r="P58" s="169">
        <f>'将来負担比率（分子）の構造'!M$50</f>
        <v>7618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9627</v>
      </c>
      <c r="C62" s="169"/>
      <c r="D62" s="169"/>
      <c r="E62" s="169">
        <f>'将来負担比率（分子）の構造'!J$45</f>
        <v>9610</v>
      </c>
      <c r="F62" s="169"/>
      <c r="G62" s="169"/>
      <c r="H62" s="169">
        <f>'将来負担比率（分子）の構造'!K$45</f>
        <v>9567</v>
      </c>
      <c r="I62" s="169"/>
      <c r="J62" s="169"/>
      <c r="K62" s="169">
        <f>'将来負担比率（分子）の構造'!L$45</f>
        <v>9433</v>
      </c>
      <c r="L62" s="169"/>
      <c r="M62" s="169"/>
      <c r="N62" s="169">
        <f>'将来負担比率（分子）の構造'!M$45</f>
        <v>9292</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27036</v>
      </c>
      <c r="C64" s="169"/>
      <c r="D64" s="169"/>
      <c r="E64" s="169">
        <f>'将来負担比率（分子）の構造'!J$43</f>
        <v>25454</v>
      </c>
      <c r="F64" s="169"/>
      <c r="G64" s="169"/>
      <c r="H64" s="169">
        <f>'将来負担比率（分子）の構造'!K$43</f>
        <v>24411</v>
      </c>
      <c r="I64" s="169"/>
      <c r="J64" s="169"/>
      <c r="K64" s="169">
        <f>'将来負担比率（分子）の構造'!L$43</f>
        <v>23307</v>
      </c>
      <c r="L64" s="169"/>
      <c r="M64" s="169"/>
      <c r="N64" s="169">
        <f>'将来負担比率（分子）の構造'!M$43</f>
        <v>23145</v>
      </c>
      <c r="O64" s="169"/>
      <c r="P64" s="169"/>
    </row>
    <row r="65" spans="1:16" x14ac:dyDescent="0.2">
      <c r="A65" s="169" t="s">
        <v>32</v>
      </c>
      <c r="B65" s="169">
        <f>'将来負担比率（分子）の構造'!I$42</f>
        <v>58</v>
      </c>
      <c r="C65" s="169"/>
      <c r="D65" s="169"/>
      <c r="E65" s="169">
        <f>'将来負担比率（分子）の構造'!J$42</f>
        <v>47</v>
      </c>
      <c r="F65" s="169"/>
      <c r="G65" s="169"/>
      <c r="H65" s="169">
        <f>'将来負担比率（分子）の構造'!K$42</f>
        <v>47</v>
      </c>
      <c r="I65" s="169"/>
      <c r="J65" s="169"/>
      <c r="K65" s="169">
        <f>'将来負担比率（分子）の構造'!L$42</f>
        <v>24</v>
      </c>
      <c r="L65" s="169"/>
      <c r="M65" s="169"/>
      <c r="N65" s="169">
        <f>'将来負担比率（分子）の構造'!M$42</f>
        <v>12</v>
      </c>
      <c r="O65" s="169"/>
      <c r="P65" s="169"/>
    </row>
    <row r="66" spans="1:16" x14ac:dyDescent="0.2">
      <c r="A66" s="169" t="s">
        <v>31</v>
      </c>
      <c r="B66" s="169">
        <f>'将来負担比率（分子）の構造'!I$41</f>
        <v>54506</v>
      </c>
      <c r="C66" s="169"/>
      <c r="D66" s="169"/>
      <c r="E66" s="169">
        <f>'将来負担比率（分子）の構造'!J$41</f>
        <v>51859</v>
      </c>
      <c r="F66" s="169"/>
      <c r="G66" s="169"/>
      <c r="H66" s="169">
        <f>'将来負担比率（分子）の構造'!K$41</f>
        <v>50263</v>
      </c>
      <c r="I66" s="169"/>
      <c r="J66" s="169"/>
      <c r="K66" s="169">
        <f>'将来負担比率（分子）の構造'!L$41</f>
        <v>48080</v>
      </c>
      <c r="L66" s="169"/>
      <c r="M66" s="169"/>
      <c r="N66" s="169">
        <f>'将来負担比率（分子）の構造'!M$41</f>
        <v>48847</v>
      </c>
      <c r="O66" s="169"/>
      <c r="P66" s="169"/>
    </row>
    <row r="67" spans="1:16" x14ac:dyDescent="0.2">
      <c r="A67" s="169" t="s">
        <v>71</v>
      </c>
      <c r="B67" s="169" t="e">
        <f>NA()</f>
        <v>#N/A</v>
      </c>
      <c r="C67" s="169">
        <f>IF(ISNUMBER('将来負担比率（分子）の構造'!I$53), IF('将来負担比率（分子）の構造'!I$53 &lt; 0, 0, '将来負担比率（分子）の構造'!I$53), NA())</f>
        <v>25708</v>
      </c>
      <c r="D67" s="169" t="e">
        <f>NA()</f>
        <v>#N/A</v>
      </c>
      <c r="E67" s="169" t="e">
        <f>NA()</f>
        <v>#N/A</v>
      </c>
      <c r="F67" s="169">
        <f>IF(ISNUMBER('将来負担比率（分子）の構造'!J$53), IF('将来負担比率（分子）の構造'!J$53 &lt; 0, 0, '将来負担比率（分子）の構造'!J$53), NA())</f>
        <v>27262</v>
      </c>
      <c r="G67" s="169" t="e">
        <f>NA()</f>
        <v>#N/A</v>
      </c>
      <c r="H67" s="169" t="e">
        <f>NA()</f>
        <v>#N/A</v>
      </c>
      <c r="I67" s="169">
        <f>IF(ISNUMBER('将来負担比率（分子）の構造'!K$53), IF('将来負担比率（分子）の構造'!K$53 &lt; 0, 0, '将来負担比率（分子）の構造'!K$53), NA())</f>
        <v>24544</v>
      </c>
      <c r="J67" s="169" t="e">
        <f>NA()</f>
        <v>#N/A</v>
      </c>
      <c r="K67" s="169" t="e">
        <f>NA()</f>
        <v>#N/A</v>
      </c>
      <c r="L67" s="169">
        <f>IF(ISNUMBER('将来負担比率（分子）の構造'!L$53), IF('将来負担比率（分子）の構造'!L$53 &lt; 0, 0, '将来負担比率（分子）の構造'!L$53), NA())</f>
        <v>24086</v>
      </c>
      <c r="M67" s="169" t="e">
        <f>NA()</f>
        <v>#N/A</v>
      </c>
      <c r="N67" s="169" t="e">
        <f>NA()</f>
        <v>#N/A</v>
      </c>
      <c r="O67" s="169">
        <f>IF(ISNUMBER('将来負担比率（分子）の構造'!M$53), IF('将来負担比率（分子）の構造'!M$53 &lt; 0, 0, '将来負担比率（分子）の構造'!M$53), NA())</f>
        <v>26042</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6266</v>
      </c>
      <c r="C72" s="173">
        <f>基金残高に係る経年分析!G55</f>
        <v>5040</v>
      </c>
      <c r="D72" s="173">
        <f>基金残高に係る経年分析!H55</f>
        <v>3419</v>
      </c>
    </row>
    <row r="73" spans="1:16" x14ac:dyDescent="0.2">
      <c r="A73" s="172" t="s">
        <v>74</v>
      </c>
      <c r="B73" s="173">
        <f>基金残高に係る経年分析!F56</f>
        <v>1470</v>
      </c>
      <c r="C73" s="173">
        <f>基金残高に係る経年分析!G56</f>
        <v>1286</v>
      </c>
      <c r="D73" s="173">
        <f>基金残高に係る経年分析!H56</f>
        <v>1189</v>
      </c>
    </row>
    <row r="74" spans="1:16" x14ac:dyDescent="0.2">
      <c r="A74" s="172" t="s">
        <v>75</v>
      </c>
      <c r="B74" s="173">
        <f>基金残高に係る経年分析!F57</f>
        <v>8818</v>
      </c>
      <c r="C74" s="173">
        <f>基金残高に係る経年分析!G57</f>
        <v>8784</v>
      </c>
      <c r="D74" s="173">
        <f>基金残高に係る経年分析!H57</f>
        <v>8449</v>
      </c>
    </row>
  </sheetData>
  <sheetProtection algorithmName="SHA-512" hashValue="uC5X5QAhB+5QWMQfJ36dgDcR4ga7BM9mvzae5NLQyEFXt/IREQo+Tj9sQ3uZ4x6/w5WQZLszMsalBIpDkahAxA==" saltValue="Xmryx/HzpPK+ijmjxoNG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5030644</v>
      </c>
      <c r="S5" s="626"/>
      <c r="T5" s="626"/>
      <c r="U5" s="626"/>
      <c r="V5" s="626"/>
      <c r="W5" s="626"/>
      <c r="X5" s="626"/>
      <c r="Y5" s="627"/>
      <c r="Z5" s="628">
        <v>9.9</v>
      </c>
      <c r="AA5" s="628"/>
      <c r="AB5" s="628"/>
      <c r="AC5" s="628"/>
      <c r="AD5" s="629">
        <v>5030644</v>
      </c>
      <c r="AE5" s="629"/>
      <c r="AF5" s="629"/>
      <c r="AG5" s="629"/>
      <c r="AH5" s="629"/>
      <c r="AI5" s="629"/>
      <c r="AJ5" s="629"/>
      <c r="AK5" s="629"/>
      <c r="AL5" s="630">
        <v>20</v>
      </c>
      <c r="AM5" s="631"/>
      <c r="AN5" s="631"/>
      <c r="AO5" s="632"/>
      <c r="AP5" s="622" t="s">
        <v>217</v>
      </c>
      <c r="AQ5" s="623"/>
      <c r="AR5" s="623"/>
      <c r="AS5" s="623"/>
      <c r="AT5" s="623"/>
      <c r="AU5" s="623"/>
      <c r="AV5" s="623"/>
      <c r="AW5" s="623"/>
      <c r="AX5" s="623"/>
      <c r="AY5" s="623"/>
      <c r="AZ5" s="623"/>
      <c r="BA5" s="623"/>
      <c r="BB5" s="623"/>
      <c r="BC5" s="623"/>
      <c r="BD5" s="623"/>
      <c r="BE5" s="623"/>
      <c r="BF5" s="624"/>
      <c r="BG5" s="636">
        <v>5006669</v>
      </c>
      <c r="BH5" s="637"/>
      <c r="BI5" s="637"/>
      <c r="BJ5" s="637"/>
      <c r="BK5" s="637"/>
      <c r="BL5" s="637"/>
      <c r="BM5" s="637"/>
      <c r="BN5" s="638"/>
      <c r="BO5" s="639">
        <v>99.5</v>
      </c>
      <c r="BP5" s="639"/>
      <c r="BQ5" s="639"/>
      <c r="BR5" s="639"/>
      <c r="BS5" s="640">
        <v>28045</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537259</v>
      </c>
      <c r="S6" s="637"/>
      <c r="T6" s="637"/>
      <c r="U6" s="637"/>
      <c r="V6" s="637"/>
      <c r="W6" s="637"/>
      <c r="X6" s="637"/>
      <c r="Y6" s="638"/>
      <c r="Z6" s="639">
        <v>1.1000000000000001</v>
      </c>
      <c r="AA6" s="639"/>
      <c r="AB6" s="639"/>
      <c r="AC6" s="639"/>
      <c r="AD6" s="640">
        <v>537259</v>
      </c>
      <c r="AE6" s="640"/>
      <c r="AF6" s="640"/>
      <c r="AG6" s="640"/>
      <c r="AH6" s="640"/>
      <c r="AI6" s="640"/>
      <c r="AJ6" s="640"/>
      <c r="AK6" s="640"/>
      <c r="AL6" s="641">
        <v>2.1</v>
      </c>
      <c r="AM6" s="642"/>
      <c r="AN6" s="642"/>
      <c r="AO6" s="643"/>
      <c r="AP6" s="633" t="s">
        <v>222</v>
      </c>
      <c r="AQ6" s="634"/>
      <c r="AR6" s="634"/>
      <c r="AS6" s="634"/>
      <c r="AT6" s="634"/>
      <c r="AU6" s="634"/>
      <c r="AV6" s="634"/>
      <c r="AW6" s="634"/>
      <c r="AX6" s="634"/>
      <c r="AY6" s="634"/>
      <c r="AZ6" s="634"/>
      <c r="BA6" s="634"/>
      <c r="BB6" s="634"/>
      <c r="BC6" s="634"/>
      <c r="BD6" s="634"/>
      <c r="BE6" s="634"/>
      <c r="BF6" s="635"/>
      <c r="BG6" s="636">
        <v>5006669</v>
      </c>
      <c r="BH6" s="637"/>
      <c r="BI6" s="637"/>
      <c r="BJ6" s="637"/>
      <c r="BK6" s="637"/>
      <c r="BL6" s="637"/>
      <c r="BM6" s="637"/>
      <c r="BN6" s="638"/>
      <c r="BO6" s="639">
        <v>99.5</v>
      </c>
      <c r="BP6" s="639"/>
      <c r="BQ6" s="639"/>
      <c r="BR6" s="639"/>
      <c r="BS6" s="640">
        <v>28045</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172512</v>
      </c>
      <c r="CS6" s="637"/>
      <c r="CT6" s="637"/>
      <c r="CU6" s="637"/>
      <c r="CV6" s="637"/>
      <c r="CW6" s="637"/>
      <c r="CX6" s="637"/>
      <c r="CY6" s="638"/>
      <c r="CZ6" s="630">
        <v>0.4</v>
      </c>
      <c r="DA6" s="631"/>
      <c r="DB6" s="631"/>
      <c r="DC6" s="647"/>
      <c r="DD6" s="645" t="s">
        <v>122</v>
      </c>
      <c r="DE6" s="637"/>
      <c r="DF6" s="637"/>
      <c r="DG6" s="637"/>
      <c r="DH6" s="637"/>
      <c r="DI6" s="637"/>
      <c r="DJ6" s="637"/>
      <c r="DK6" s="637"/>
      <c r="DL6" s="637"/>
      <c r="DM6" s="637"/>
      <c r="DN6" s="637"/>
      <c r="DO6" s="637"/>
      <c r="DP6" s="638"/>
      <c r="DQ6" s="645">
        <v>172512</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1117</v>
      </c>
      <c r="S7" s="637"/>
      <c r="T7" s="637"/>
      <c r="U7" s="637"/>
      <c r="V7" s="637"/>
      <c r="W7" s="637"/>
      <c r="X7" s="637"/>
      <c r="Y7" s="638"/>
      <c r="Z7" s="639">
        <v>0</v>
      </c>
      <c r="AA7" s="639"/>
      <c r="AB7" s="639"/>
      <c r="AC7" s="639"/>
      <c r="AD7" s="640">
        <v>1117</v>
      </c>
      <c r="AE7" s="640"/>
      <c r="AF7" s="640"/>
      <c r="AG7" s="640"/>
      <c r="AH7" s="640"/>
      <c r="AI7" s="640"/>
      <c r="AJ7" s="640"/>
      <c r="AK7" s="640"/>
      <c r="AL7" s="641">
        <v>0</v>
      </c>
      <c r="AM7" s="642"/>
      <c r="AN7" s="642"/>
      <c r="AO7" s="643"/>
      <c r="AP7" s="633" t="s">
        <v>225</v>
      </c>
      <c r="AQ7" s="634"/>
      <c r="AR7" s="634"/>
      <c r="AS7" s="634"/>
      <c r="AT7" s="634"/>
      <c r="AU7" s="634"/>
      <c r="AV7" s="634"/>
      <c r="AW7" s="634"/>
      <c r="AX7" s="634"/>
      <c r="AY7" s="634"/>
      <c r="AZ7" s="634"/>
      <c r="BA7" s="634"/>
      <c r="BB7" s="634"/>
      <c r="BC7" s="634"/>
      <c r="BD7" s="634"/>
      <c r="BE7" s="634"/>
      <c r="BF7" s="635"/>
      <c r="BG7" s="636">
        <v>1957966</v>
      </c>
      <c r="BH7" s="637"/>
      <c r="BI7" s="637"/>
      <c r="BJ7" s="637"/>
      <c r="BK7" s="637"/>
      <c r="BL7" s="637"/>
      <c r="BM7" s="637"/>
      <c r="BN7" s="638"/>
      <c r="BO7" s="639">
        <v>38.9</v>
      </c>
      <c r="BP7" s="639"/>
      <c r="BQ7" s="639"/>
      <c r="BR7" s="639"/>
      <c r="BS7" s="640">
        <v>28045</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9835012</v>
      </c>
      <c r="CS7" s="637"/>
      <c r="CT7" s="637"/>
      <c r="CU7" s="637"/>
      <c r="CV7" s="637"/>
      <c r="CW7" s="637"/>
      <c r="CX7" s="637"/>
      <c r="CY7" s="638"/>
      <c r="CZ7" s="639">
        <v>20.100000000000001</v>
      </c>
      <c r="DA7" s="639"/>
      <c r="DB7" s="639"/>
      <c r="DC7" s="639"/>
      <c r="DD7" s="645">
        <v>2878001</v>
      </c>
      <c r="DE7" s="637"/>
      <c r="DF7" s="637"/>
      <c r="DG7" s="637"/>
      <c r="DH7" s="637"/>
      <c r="DI7" s="637"/>
      <c r="DJ7" s="637"/>
      <c r="DK7" s="637"/>
      <c r="DL7" s="637"/>
      <c r="DM7" s="637"/>
      <c r="DN7" s="637"/>
      <c r="DO7" s="637"/>
      <c r="DP7" s="638"/>
      <c r="DQ7" s="645">
        <v>5277397</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25597</v>
      </c>
      <c r="S8" s="637"/>
      <c r="T8" s="637"/>
      <c r="U8" s="637"/>
      <c r="V8" s="637"/>
      <c r="W8" s="637"/>
      <c r="X8" s="637"/>
      <c r="Y8" s="638"/>
      <c r="Z8" s="639">
        <v>0.1</v>
      </c>
      <c r="AA8" s="639"/>
      <c r="AB8" s="639"/>
      <c r="AC8" s="639"/>
      <c r="AD8" s="640">
        <v>25597</v>
      </c>
      <c r="AE8" s="640"/>
      <c r="AF8" s="640"/>
      <c r="AG8" s="640"/>
      <c r="AH8" s="640"/>
      <c r="AI8" s="640"/>
      <c r="AJ8" s="640"/>
      <c r="AK8" s="640"/>
      <c r="AL8" s="641">
        <v>0.1</v>
      </c>
      <c r="AM8" s="642"/>
      <c r="AN8" s="642"/>
      <c r="AO8" s="643"/>
      <c r="AP8" s="633" t="s">
        <v>228</v>
      </c>
      <c r="AQ8" s="634"/>
      <c r="AR8" s="634"/>
      <c r="AS8" s="634"/>
      <c r="AT8" s="634"/>
      <c r="AU8" s="634"/>
      <c r="AV8" s="634"/>
      <c r="AW8" s="634"/>
      <c r="AX8" s="634"/>
      <c r="AY8" s="634"/>
      <c r="AZ8" s="634"/>
      <c r="BA8" s="634"/>
      <c r="BB8" s="634"/>
      <c r="BC8" s="634"/>
      <c r="BD8" s="634"/>
      <c r="BE8" s="634"/>
      <c r="BF8" s="635"/>
      <c r="BG8" s="636">
        <v>85672</v>
      </c>
      <c r="BH8" s="637"/>
      <c r="BI8" s="637"/>
      <c r="BJ8" s="637"/>
      <c r="BK8" s="637"/>
      <c r="BL8" s="637"/>
      <c r="BM8" s="637"/>
      <c r="BN8" s="638"/>
      <c r="BO8" s="639">
        <v>1.7</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10821588</v>
      </c>
      <c r="CS8" s="637"/>
      <c r="CT8" s="637"/>
      <c r="CU8" s="637"/>
      <c r="CV8" s="637"/>
      <c r="CW8" s="637"/>
      <c r="CX8" s="637"/>
      <c r="CY8" s="638"/>
      <c r="CZ8" s="639">
        <v>22.1</v>
      </c>
      <c r="DA8" s="639"/>
      <c r="DB8" s="639"/>
      <c r="DC8" s="639"/>
      <c r="DD8" s="645">
        <v>193891</v>
      </c>
      <c r="DE8" s="637"/>
      <c r="DF8" s="637"/>
      <c r="DG8" s="637"/>
      <c r="DH8" s="637"/>
      <c r="DI8" s="637"/>
      <c r="DJ8" s="637"/>
      <c r="DK8" s="637"/>
      <c r="DL8" s="637"/>
      <c r="DM8" s="637"/>
      <c r="DN8" s="637"/>
      <c r="DO8" s="637"/>
      <c r="DP8" s="638"/>
      <c r="DQ8" s="645">
        <v>6985533</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27485</v>
      </c>
      <c r="S9" s="637"/>
      <c r="T9" s="637"/>
      <c r="U9" s="637"/>
      <c r="V9" s="637"/>
      <c r="W9" s="637"/>
      <c r="X9" s="637"/>
      <c r="Y9" s="638"/>
      <c r="Z9" s="639">
        <v>0.1</v>
      </c>
      <c r="AA9" s="639"/>
      <c r="AB9" s="639"/>
      <c r="AC9" s="639"/>
      <c r="AD9" s="640">
        <v>27485</v>
      </c>
      <c r="AE9" s="640"/>
      <c r="AF9" s="640"/>
      <c r="AG9" s="640"/>
      <c r="AH9" s="640"/>
      <c r="AI9" s="640"/>
      <c r="AJ9" s="640"/>
      <c r="AK9" s="640"/>
      <c r="AL9" s="641">
        <v>0.1</v>
      </c>
      <c r="AM9" s="642"/>
      <c r="AN9" s="642"/>
      <c r="AO9" s="643"/>
      <c r="AP9" s="633" t="s">
        <v>231</v>
      </c>
      <c r="AQ9" s="634"/>
      <c r="AR9" s="634"/>
      <c r="AS9" s="634"/>
      <c r="AT9" s="634"/>
      <c r="AU9" s="634"/>
      <c r="AV9" s="634"/>
      <c r="AW9" s="634"/>
      <c r="AX9" s="634"/>
      <c r="AY9" s="634"/>
      <c r="AZ9" s="634"/>
      <c r="BA9" s="634"/>
      <c r="BB9" s="634"/>
      <c r="BC9" s="634"/>
      <c r="BD9" s="634"/>
      <c r="BE9" s="634"/>
      <c r="BF9" s="635"/>
      <c r="BG9" s="636">
        <v>1642950</v>
      </c>
      <c r="BH9" s="637"/>
      <c r="BI9" s="637"/>
      <c r="BJ9" s="637"/>
      <c r="BK9" s="637"/>
      <c r="BL9" s="637"/>
      <c r="BM9" s="637"/>
      <c r="BN9" s="638"/>
      <c r="BO9" s="639">
        <v>32.700000000000003</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4782456</v>
      </c>
      <c r="CS9" s="637"/>
      <c r="CT9" s="637"/>
      <c r="CU9" s="637"/>
      <c r="CV9" s="637"/>
      <c r="CW9" s="637"/>
      <c r="CX9" s="637"/>
      <c r="CY9" s="638"/>
      <c r="CZ9" s="639">
        <v>9.8000000000000007</v>
      </c>
      <c r="DA9" s="639"/>
      <c r="DB9" s="639"/>
      <c r="DC9" s="639"/>
      <c r="DD9" s="645">
        <v>133634</v>
      </c>
      <c r="DE9" s="637"/>
      <c r="DF9" s="637"/>
      <c r="DG9" s="637"/>
      <c r="DH9" s="637"/>
      <c r="DI9" s="637"/>
      <c r="DJ9" s="637"/>
      <c r="DK9" s="637"/>
      <c r="DL9" s="637"/>
      <c r="DM9" s="637"/>
      <c r="DN9" s="637"/>
      <c r="DO9" s="637"/>
      <c r="DP9" s="638"/>
      <c r="DQ9" s="645">
        <v>3979478</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131235</v>
      </c>
      <c r="BH10" s="637"/>
      <c r="BI10" s="637"/>
      <c r="BJ10" s="637"/>
      <c r="BK10" s="637"/>
      <c r="BL10" s="637"/>
      <c r="BM10" s="637"/>
      <c r="BN10" s="638"/>
      <c r="BO10" s="639">
        <v>2.6</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28836</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7033</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1307158</v>
      </c>
      <c r="S11" s="637"/>
      <c r="T11" s="637"/>
      <c r="U11" s="637"/>
      <c r="V11" s="637"/>
      <c r="W11" s="637"/>
      <c r="X11" s="637"/>
      <c r="Y11" s="638"/>
      <c r="Z11" s="641">
        <v>2.6</v>
      </c>
      <c r="AA11" s="642"/>
      <c r="AB11" s="642"/>
      <c r="AC11" s="648"/>
      <c r="AD11" s="645">
        <v>1307158</v>
      </c>
      <c r="AE11" s="637"/>
      <c r="AF11" s="637"/>
      <c r="AG11" s="637"/>
      <c r="AH11" s="637"/>
      <c r="AI11" s="637"/>
      <c r="AJ11" s="637"/>
      <c r="AK11" s="638"/>
      <c r="AL11" s="641">
        <v>5.2</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98109</v>
      </c>
      <c r="BH11" s="637"/>
      <c r="BI11" s="637"/>
      <c r="BJ11" s="637"/>
      <c r="BK11" s="637"/>
      <c r="BL11" s="637"/>
      <c r="BM11" s="637"/>
      <c r="BN11" s="638"/>
      <c r="BO11" s="639">
        <v>2</v>
      </c>
      <c r="BP11" s="639"/>
      <c r="BQ11" s="639"/>
      <c r="BR11" s="639"/>
      <c r="BS11" s="640">
        <v>28045</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3186402</v>
      </c>
      <c r="CS11" s="637"/>
      <c r="CT11" s="637"/>
      <c r="CU11" s="637"/>
      <c r="CV11" s="637"/>
      <c r="CW11" s="637"/>
      <c r="CX11" s="637"/>
      <c r="CY11" s="638"/>
      <c r="CZ11" s="639">
        <v>6.5</v>
      </c>
      <c r="DA11" s="639"/>
      <c r="DB11" s="639"/>
      <c r="DC11" s="639"/>
      <c r="DD11" s="645">
        <v>1053164</v>
      </c>
      <c r="DE11" s="637"/>
      <c r="DF11" s="637"/>
      <c r="DG11" s="637"/>
      <c r="DH11" s="637"/>
      <c r="DI11" s="637"/>
      <c r="DJ11" s="637"/>
      <c r="DK11" s="637"/>
      <c r="DL11" s="637"/>
      <c r="DM11" s="637"/>
      <c r="DN11" s="637"/>
      <c r="DO11" s="637"/>
      <c r="DP11" s="638"/>
      <c r="DQ11" s="645">
        <v>1167797</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v>1792</v>
      </c>
      <c r="S12" s="637"/>
      <c r="T12" s="637"/>
      <c r="U12" s="637"/>
      <c r="V12" s="637"/>
      <c r="W12" s="637"/>
      <c r="X12" s="637"/>
      <c r="Y12" s="638"/>
      <c r="Z12" s="639">
        <v>0</v>
      </c>
      <c r="AA12" s="639"/>
      <c r="AB12" s="639"/>
      <c r="AC12" s="639"/>
      <c r="AD12" s="640">
        <v>1792</v>
      </c>
      <c r="AE12" s="640"/>
      <c r="AF12" s="640"/>
      <c r="AG12" s="640"/>
      <c r="AH12" s="640"/>
      <c r="AI12" s="640"/>
      <c r="AJ12" s="640"/>
      <c r="AK12" s="640"/>
      <c r="AL12" s="641">
        <v>0</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2385885</v>
      </c>
      <c r="BH12" s="637"/>
      <c r="BI12" s="637"/>
      <c r="BJ12" s="637"/>
      <c r="BK12" s="637"/>
      <c r="BL12" s="637"/>
      <c r="BM12" s="637"/>
      <c r="BN12" s="638"/>
      <c r="BO12" s="639">
        <v>47.4</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1776232</v>
      </c>
      <c r="CS12" s="637"/>
      <c r="CT12" s="637"/>
      <c r="CU12" s="637"/>
      <c r="CV12" s="637"/>
      <c r="CW12" s="637"/>
      <c r="CX12" s="637"/>
      <c r="CY12" s="638"/>
      <c r="CZ12" s="639">
        <v>3.6</v>
      </c>
      <c r="DA12" s="639"/>
      <c r="DB12" s="639"/>
      <c r="DC12" s="639"/>
      <c r="DD12" s="645">
        <v>286594</v>
      </c>
      <c r="DE12" s="637"/>
      <c r="DF12" s="637"/>
      <c r="DG12" s="637"/>
      <c r="DH12" s="637"/>
      <c r="DI12" s="637"/>
      <c r="DJ12" s="637"/>
      <c r="DK12" s="637"/>
      <c r="DL12" s="637"/>
      <c r="DM12" s="637"/>
      <c r="DN12" s="637"/>
      <c r="DO12" s="637"/>
      <c r="DP12" s="638"/>
      <c r="DQ12" s="645">
        <v>653047</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2372162</v>
      </c>
      <c r="BH13" s="637"/>
      <c r="BI13" s="637"/>
      <c r="BJ13" s="637"/>
      <c r="BK13" s="637"/>
      <c r="BL13" s="637"/>
      <c r="BM13" s="637"/>
      <c r="BN13" s="638"/>
      <c r="BO13" s="639">
        <v>47.2</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5016923</v>
      </c>
      <c r="CS13" s="637"/>
      <c r="CT13" s="637"/>
      <c r="CU13" s="637"/>
      <c r="CV13" s="637"/>
      <c r="CW13" s="637"/>
      <c r="CX13" s="637"/>
      <c r="CY13" s="638"/>
      <c r="CZ13" s="639">
        <v>10.199999999999999</v>
      </c>
      <c r="DA13" s="639"/>
      <c r="DB13" s="639"/>
      <c r="DC13" s="639"/>
      <c r="DD13" s="645">
        <v>2146211</v>
      </c>
      <c r="DE13" s="637"/>
      <c r="DF13" s="637"/>
      <c r="DG13" s="637"/>
      <c r="DH13" s="637"/>
      <c r="DI13" s="637"/>
      <c r="DJ13" s="637"/>
      <c r="DK13" s="637"/>
      <c r="DL13" s="637"/>
      <c r="DM13" s="637"/>
      <c r="DN13" s="637"/>
      <c r="DO13" s="637"/>
      <c r="DP13" s="638"/>
      <c r="DQ13" s="645">
        <v>2867830</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4647</v>
      </c>
      <c r="S14" s="637"/>
      <c r="T14" s="637"/>
      <c r="U14" s="637"/>
      <c r="V14" s="637"/>
      <c r="W14" s="637"/>
      <c r="X14" s="637"/>
      <c r="Y14" s="638"/>
      <c r="Z14" s="639">
        <v>0</v>
      </c>
      <c r="AA14" s="639"/>
      <c r="AB14" s="639"/>
      <c r="AC14" s="639"/>
      <c r="AD14" s="640">
        <v>4647</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298162</v>
      </c>
      <c r="BH14" s="637"/>
      <c r="BI14" s="637"/>
      <c r="BJ14" s="637"/>
      <c r="BK14" s="637"/>
      <c r="BL14" s="637"/>
      <c r="BM14" s="637"/>
      <c r="BN14" s="638"/>
      <c r="BO14" s="639">
        <v>5.9</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2484615</v>
      </c>
      <c r="CS14" s="637"/>
      <c r="CT14" s="637"/>
      <c r="CU14" s="637"/>
      <c r="CV14" s="637"/>
      <c r="CW14" s="637"/>
      <c r="CX14" s="637"/>
      <c r="CY14" s="638"/>
      <c r="CZ14" s="639">
        <v>5.0999999999999996</v>
      </c>
      <c r="DA14" s="639"/>
      <c r="DB14" s="639"/>
      <c r="DC14" s="639"/>
      <c r="DD14" s="645">
        <v>690538</v>
      </c>
      <c r="DE14" s="637"/>
      <c r="DF14" s="637"/>
      <c r="DG14" s="637"/>
      <c r="DH14" s="637"/>
      <c r="DI14" s="637"/>
      <c r="DJ14" s="637"/>
      <c r="DK14" s="637"/>
      <c r="DL14" s="637"/>
      <c r="DM14" s="637"/>
      <c r="DN14" s="637"/>
      <c r="DO14" s="637"/>
      <c r="DP14" s="638"/>
      <c r="DQ14" s="645">
        <v>1802828</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364656</v>
      </c>
      <c r="BH15" s="637"/>
      <c r="BI15" s="637"/>
      <c r="BJ15" s="637"/>
      <c r="BK15" s="637"/>
      <c r="BL15" s="637"/>
      <c r="BM15" s="637"/>
      <c r="BN15" s="638"/>
      <c r="BO15" s="639">
        <v>7.2</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4727398</v>
      </c>
      <c r="CS15" s="637"/>
      <c r="CT15" s="637"/>
      <c r="CU15" s="637"/>
      <c r="CV15" s="637"/>
      <c r="CW15" s="637"/>
      <c r="CX15" s="637"/>
      <c r="CY15" s="638"/>
      <c r="CZ15" s="639">
        <v>9.6</v>
      </c>
      <c r="DA15" s="639"/>
      <c r="DB15" s="639"/>
      <c r="DC15" s="639"/>
      <c r="DD15" s="645">
        <v>1630762</v>
      </c>
      <c r="DE15" s="637"/>
      <c r="DF15" s="637"/>
      <c r="DG15" s="637"/>
      <c r="DH15" s="637"/>
      <c r="DI15" s="637"/>
      <c r="DJ15" s="637"/>
      <c r="DK15" s="637"/>
      <c r="DL15" s="637"/>
      <c r="DM15" s="637"/>
      <c r="DN15" s="637"/>
      <c r="DO15" s="637"/>
      <c r="DP15" s="638"/>
      <c r="DQ15" s="645">
        <v>3095561</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41381</v>
      </c>
      <c r="S16" s="637"/>
      <c r="T16" s="637"/>
      <c r="U16" s="637"/>
      <c r="V16" s="637"/>
      <c r="W16" s="637"/>
      <c r="X16" s="637"/>
      <c r="Y16" s="638"/>
      <c r="Z16" s="639">
        <v>0.1</v>
      </c>
      <c r="AA16" s="639"/>
      <c r="AB16" s="639"/>
      <c r="AC16" s="639"/>
      <c r="AD16" s="640">
        <v>41381</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v>362528</v>
      </c>
      <c r="CS16" s="637"/>
      <c r="CT16" s="637"/>
      <c r="CU16" s="637"/>
      <c r="CV16" s="637"/>
      <c r="CW16" s="637"/>
      <c r="CX16" s="637"/>
      <c r="CY16" s="638"/>
      <c r="CZ16" s="639">
        <v>0.7</v>
      </c>
      <c r="DA16" s="639"/>
      <c r="DB16" s="639"/>
      <c r="DC16" s="639"/>
      <c r="DD16" s="645" t="s">
        <v>122</v>
      </c>
      <c r="DE16" s="637"/>
      <c r="DF16" s="637"/>
      <c r="DG16" s="637"/>
      <c r="DH16" s="637"/>
      <c r="DI16" s="637"/>
      <c r="DJ16" s="637"/>
      <c r="DK16" s="637"/>
      <c r="DL16" s="637"/>
      <c r="DM16" s="637"/>
      <c r="DN16" s="637"/>
      <c r="DO16" s="637"/>
      <c r="DP16" s="638"/>
      <c r="DQ16" s="645">
        <v>58362</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115472</v>
      </c>
      <c r="S17" s="637"/>
      <c r="T17" s="637"/>
      <c r="U17" s="637"/>
      <c r="V17" s="637"/>
      <c r="W17" s="637"/>
      <c r="X17" s="637"/>
      <c r="Y17" s="638"/>
      <c r="Z17" s="639">
        <v>0.2</v>
      </c>
      <c r="AA17" s="639"/>
      <c r="AB17" s="639"/>
      <c r="AC17" s="639"/>
      <c r="AD17" s="640">
        <v>115472</v>
      </c>
      <c r="AE17" s="640"/>
      <c r="AF17" s="640"/>
      <c r="AG17" s="640"/>
      <c r="AH17" s="640"/>
      <c r="AI17" s="640"/>
      <c r="AJ17" s="640"/>
      <c r="AK17" s="640"/>
      <c r="AL17" s="641">
        <v>0.5</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5800184</v>
      </c>
      <c r="CS17" s="637"/>
      <c r="CT17" s="637"/>
      <c r="CU17" s="637"/>
      <c r="CV17" s="637"/>
      <c r="CW17" s="637"/>
      <c r="CX17" s="637"/>
      <c r="CY17" s="638"/>
      <c r="CZ17" s="639">
        <v>11.8</v>
      </c>
      <c r="DA17" s="639"/>
      <c r="DB17" s="639"/>
      <c r="DC17" s="639"/>
      <c r="DD17" s="645" t="s">
        <v>122</v>
      </c>
      <c r="DE17" s="637"/>
      <c r="DF17" s="637"/>
      <c r="DG17" s="637"/>
      <c r="DH17" s="637"/>
      <c r="DI17" s="637"/>
      <c r="DJ17" s="637"/>
      <c r="DK17" s="637"/>
      <c r="DL17" s="637"/>
      <c r="DM17" s="637"/>
      <c r="DN17" s="637"/>
      <c r="DO17" s="637"/>
      <c r="DP17" s="638"/>
      <c r="DQ17" s="645">
        <v>5554659</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20418</v>
      </c>
      <c r="S18" s="637"/>
      <c r="T18" s="637"/>
      <c r="U18" s="637"/>
      <c r="V18" s="637"/>
      <c r="W18" s="637"/>
      <c r="X18" s="637"/>
      <c r="Y18" s="638"/>
      <c r="Z18" s="639">
        <v>0</v>
      </c>
      <c r="AA18" s="639"/>
      <c r="AB18" s="639"/>
      <c r="AC18" s="639"/>
      <c r="AD18" s="640">
        <v>20418</v>
      </c>
      <c r="AE18" s="640"/>
      <c r="AF18" s="640"/>
      <c r="AG18" s="640"/>
      <c r="AH18" s="640"/>
      <c r="AI18" s="640"/>
      <c r="AJ18" s="640"/>
      <c r="AK18" s="640"/>
      <c r="AL18" s="641">
        <v>0.1</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16034</v>
      </c>
      <c r="S19" s="637"/>
      <c r="T19" s="637"/>
      <c r="U19" s="637"/>
      <c r="V19" s="637"/>
      <c r="W19" s="637"/>
      <c r="X19" s="637"/>
      <c r="Y19" s="638"/>
      <c r="Z19" s="639">
        <v>0</v>
      </c>
      <c r="AA19" s="639"/>
      <c r="AB19" s="639"/>
      <c r="AC19" s="639"/>
      <c r="AD19" s="640">
        <v>16034</v>
      </c>
      <c r="AE19" s="640"/>
      <c r="AF19" s="640"/>
      <c r="AG19" s="640"/>
      <c r="AH19" s="640"/>
      <c r="AI19" s="640"/>
      <c r="AJ19" s="640"/>
      <c r="AK19" s="640"/>
      <c r="AL19" s="641">
        <v>0.1</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23975</v>
      </c>
      <c r="BH19" s="637"/>
      <c r="BI19" s="637"/>
      <c r="BJ19" s="637"/>
      <c r="BK19" s="637"/>
      <c r="BL19" s="637"/>
      <c r="BM19" s="637"/>
      <c r="BN19" s="638"/>
      <c r="BO19" s="639">
        <v>0.5</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4384</v>
      </c>
      <c r="S20" s="637"/>
      <c r="T20" s="637"/>
      <c r="U20" s="637"/>
      <c r="V20" s="637"/>
      <c r="W20" s="637"/>
      <c r="X20" s="637"/>
      <c r="Y20" s="638"/>
      <c r="Z20" s="639">
        <v>0</v>
      </c>
      <c r="AA20" s="639"/>
      <c r="AB20" s="639"/>
      <c r="AC20" s="639"/>
      <c r="AD20" s="640">
        <v>4384</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23975</v>
      </c>
      <c r="BH20" s="637"/>
      <c r="BI20" s="637"/>
      <c r="BJ20" s="637"/>
      <c r="BK20" s="637"/>
      <c r="BL20" s="637"/>
      <c r="BM20" s="637"/>
      <c r="BN20" s="638"/>
      <c r="BO20" s="639">
        <v>0.5</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48994686</v>
      </c>
      <c r="CS20" s="637"/>
      <c r="CT20" s="637"/>
      <c r="CU20" s="637"/>
      <c r="CV20" s="637"/>
      <c r="CW20" s="637"/>
      <c r="CX20" s="637"/>
      <c r="CY20" s="638"/>
      <c r="CZ20" s="639">
        <v>100</v>
      </c>
      <c r="DA20" s="639"/>
      <c r="DB20" s="639"/>
      <c r="DC20" s="639"/>
      <c r="DD20" s="645">
        <v>9012795</v>
      </c>
      <c r="DE20" s="637"/>
      <c r="DF20" s="637"/>
      <c r="DG20" s="637"/>
      <c r="DH20" s="637"/>
      <c r="DI20" s="637"/>
      <c r="DJ20" s="637"/>
      <c r="DK20" s="637"/>
      <c r="DL20" s="637"/>
      <c r="DM20" s="637"/>
      <c r="DN20" s="637"/>
      <c r="DO20" s="637"/>
      <c r="DP20" s="638"/>
      <c r="DQ20" s="645">
        <v>31622037</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20533284</v>
      </c>
      <c r="S21" s="637"/>
      <c r="T21" s="637"/>
      <c r="U21" s="637"/>
      <c r="V21" s="637"/>
      <c r="W21" s="637"/>
      <c r="X21" s="637"/>
      <c r="Y21" s="638"/>
      <c r="Z21" s="639">
        <v>40.200000000000003</v>
      </c>
      <c r="AA21" s="639"/>
      <c r="AB21" s="639"/>
      <c r="AC21" s="639"/>
      <c r="AD21" s="640">
        <v>17889031</v>
      </c>
      <c r="AE21" s="640"/>
      <c r="AF21" s="640"/>
      <c r="AG21" s="640"/>
      <c r="AH21" s="640"/>
      <c r="AI21" s="640"/>
      <c r="AJ21" s="640"/>
      <c r="AK21" s="640"/>
      <c r="AL21" s="641">
        <v>71.2</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v>23975</v>
      </c>
      <c r="BH21" s="637"/>
      <c r="BI21" s="637"/>
      <c r="BJ21" s="637"/>
      <c r="BK21" s="637"/>
      <c r="BL21" s="637"/>
      <c r="BM21" s="637"/>
      <c r="BN21" s="638"/>
      <c r="BO21" s="639">
        <v>0.5</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v>17889031</v>
      </c>
      <c r="S22" s="637"/>
      <c r="T22" s="637"/>
      <c r="U22" s="637"/>
      <c r="V22" s="637"/>
      <c r="W22" s="637"/>
      <c r="X22" s="637"/>
      <c r="Y22" s="638"/>
      <c r="Z22" s="639">
        <v>35.1</v>
      </c>
      <c r="AA22" s="639"/>
      <c r="AB22" s="639"/>
      <c r="AC22" s="639"/>
      <c r="AD22" s="640">
        <v>17889031</v>
      </c>
      <c r="AE22" s="640"/>
      <c r="AF22" s="640"/>
      <c r="AG22" s="640"/>
      <c r="AH22" s="640"/>
      <c r="AI22" s="640"/>
      <c r="AJ22" s="640"/>
      <c r="AK22" s="640"/>
      <c r="AL22" s="641">
        <v>71.2</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2644216</v>
      </c>
      <c r="S23" s="637"/>
      <c r="T23" s="637"/>
      <c r="U23" s="637"/>
      <c r="V23" s="637"/>
      <c r="W23" s="637"/>
      <c r="X23" s="637"/>
      <c r="Y23" s="638"/>
      <c r="Z23" s="639">
        <v>5.2</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v>37</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18781458</v>
      </c>
      <c r="CS24" s="626"/>
      <c r="CT24" s="626"/>
      <c r="CU24" s="626"/>
      <c r="CV24" s="626"/>
      <c r="CW24" s="626"/>
      <c r="CX24" s="626"/>
      <c r="CY24" s="627"/>
      <c r="CZ24" s="630">
        <v>38.299999999999997</v>
      </c>
      <c r="DA24" s="631"/>
      <c r="DB24" s="631"/>
      <c r="DC24" s="647"/>
      <c r="DD24" s="671">
        <v>15272348</v>
      </c>
      <c r="DE24" s="626"/>
      <c r="DF24" s="626"/>
      <c r="DG24" s="626"/>
      <c r="DH24" s="626"/>
      <c r="DI24" s="626"/>
      <c r="DJ24" s="626"/>
      <c r="DK24" s="627"/>
      <c r="DL24" s="671">
        <v>14070329</v>
      </c>
      <c r="DM24" s="626"/>
      <c r="DN24" s="626"/>
      <c r="DO24" s="626"/>
      <c r="DP24" s="626"/>
      <c r="DQ24" s="626"/>
      <c r="DR24" s="626"/>
      <c r="DS24" s="626"/>
      <c r="DT24" s="626"/>
      <c r="DU24" s="626"/>
      <c r="DV24" s="627"/>
      <c r="DW24" s="630">
        <v>55.8</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27646254</v>
      </c>
      <c r="S25" s="637"/>
      <c r="T25" s="637"/>
      <c r="U25" s="637"/>
      <c r="V25" s="637"/>
      <c r="W25" s="637"/>
      <c r="X25" s="637"/>
      <c r="Y25" s="638"/>
      <c r="Z25" s="639">
        <v>54.2</v>
      </c>
      <c r="AA25" s="639"/>
      <c r="AB25" s="639"/>
      <c r="AC25" s="639"/>
      <c r="AD25" s="640">
        <v>25002001</v>
      </c>
      <c r="AE25" s="640"/>
      <c r="AF25" s="640"/>
      <c r="AG25" s="640"/>
      <c r="AH25" s="640"/>
      <c r="AI25" s="640"/>
      <c r="AJ25" s="640"/>
      <c r="AK25" s="640"/>
      <c r="AL25" s="641">
        <v>99.5</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7873060</v>
      </c>
      <c r="CS25" s="668"/>
      <c r="CT25" s="668"/>
      <c r="CU25" s="668"/>
      <c r="CV25" s="668"/>
      <c r="CW25" s="668"/>
      <c r="CX25" s="668"/>
      <c r="CY25" s="669"/>
      <c r="CZ25" s="641">
        <v>16.100000000000001</v>
      </c>
      <c r="DA25" s="666"/>
      <c r="DB25" s="666"/>
      <c r="DC25" s="670"/>
      <c r="DD25" s="645">
        <v>7495709</v>
      </c>
      <c r="DE25" s="668"/>
      <c r="DF25" s="668"/>
      <c r="DG25" s="668"/>
      <c r="DH25" s="668"/>
      <c r="DI25" s="668"/>
      <c r="DJ25" s="668"/>
      <c r="DK25" s="669"/>
      <c r="DL25" s="645">
        <v>7151722</v>
      </c>
      <c r="DM25" s="668"/>
      <c r="DN25" s="668"/>
      <c r="DO25" s="668"/>
      <c r="DP25" s="668"/>
      <c r="DQ25" s="668"/>
      <c r="DR25" s="668"/>
      <c r="DS25" s="668"/>
      <c r="DT25" s="668"/>
      <c r="DU25" s="668"/>
      <c r="DV25" s="669"/>
      <c r="DW25" s="641">
        <v>28.4</v>
      </c>
      <c r="DX25" s="666"/>
      <c r="DY25" s="666"/>
      <c r="DZ25" s="666"/>
      <c r="EA25" s="666"/>
      <c r="EB25" s="666"/>
      <c r="EC25" s="667"/>
    </row>
    <row r="26" spans="2:133" ht="11.25" customHeight="1" x14ac:dyDescent="0.2">
      <c r="B26" s="633" t="s">
        <v>284</v>
      </c>
      <c r="C26" s="634"/>
      <c r="D26" s="634"/>
      <c r="E26" s="634"/>
      <c r="F26" s="634"/>
      <c r="G26" s="634"/>
      <c r="H26" s="634"/>
      <c r="I26" s="634"/>
      <c r="J26" s="634"/>
      <c r="K26" s="634"/>
      <c r="L26" s="634"/>
      <c r="M26" s="634"/>
      <c r="N26" s="634"/>
      <c r="O26" s="634"/>
      <c r="P26" s="634"/>
      <c r="Q26" s="635"/>
      <c r="R26" s="636">
        <v>3889</v>
      </c>
      <c r="S26" s="637"/>
      <c r="T26" s="637"/>
      <c r="U26" s="637"/>
      <c r="V26" s="637"/>
      <c r="W26" s="637"/>
      <c r="X26" s="637"/>
      <c r="Y26" s="638"/>
      <c r="Z26" s="639">
        <v>0</v>
      </c>
      <c r="AA26" s="639"/>
      <c r="AB26" s="639"/>
      <c r="AC26" s="639"/>
      <c r="AD26" s="640">
        <v>3889</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4687979</v>
      </c>
      <c r="CS26" s="637"/>
      <c r="CT26" s="637"/>
      <c r="CU26" s="637"/>
      <c r="CV26" s="637"/>
      <c r="CW26" s="637"/>
      <c r="CX26" s="637"/>
      <c r="CY26" s="638"/>
      <c r="CZ26" s="641">
        <v>9.6</v>
      </c>
      <c r="DA26" s="666"/>
      <c r="DB26" s="666"/>
      <c r="DC26" s="670"/>
      <c r="DD26" s="645">
        <v>4511165</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287</v>
      </c>
      <c r="C27" s="634"/>
      <c r="D27" s="634"/>
      <c r="E27" s="634"/>
      <c r="F27" s="634"/>
      <c r="G27" s="634"/>
      <c r="H27" s="634"/>
      <c r="I27" s="634"/>
      <c r="J27" s="634"/>
      <c r="K27" s="634"/>
      <c r="L27" s="634"/>
      <c r="M27" s="634"/>
      <c r="N27" s="634"/>
      <c r="O27" s="634"/>
      <c r="P27" s="634"/>
      <c r="Q27" s="635"/>
      <c r="R27" s="636">
        <v>83280</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5030644</v>
      </c>
      <c r="BH27" s="637"/>
      <c r="BI27" s="637"/>
      <c r="BJ27" s="637"/>
      <c r="BK27" s="637"/>
      <c r="BL27" s="637"/>
      <c r="BM27" s="637"/>
      <c r="BN27" s="638"/>
      <c r="BO27" s="639">
        <v>100</v>
      </c>
      <c r="BP27" s="639"/>
      <c r="BQ27" s="639"/>
      <c r="BR27" s="639"/>
      <c r="BS27" s="640">
        <v>28045</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5108214</v>
      </c>
      <c r="CS27" s="668"/>
      <c r="CT27" s="668"/>
      <c r="CU27" s="668"/>
      <c r="CV27" s="668"/>
      <c r="CW27" s="668"/>
      <c r="CX27" s="668"/>
      <c r="CY27" s="669"/>
      <c r="CZ27" s="641">
        <v>10.4</v>
      </c>
      <c r="DA27" s="666"/>
      <c r="DB27" s="666"/>
      <c r="DC27" s="670"/>
      <c r="DD27" s="645">
        <v>2221980</v>
      </c>
      <c r="DE27" s="668"/>
      <c r="DF27" s="668"/>
      <c r="DG27" s="668"/>
      <c r="DH27" s="668"/>
      <c r="DI27" s="668"/>
      <c r="DJ27" s="668"/>
      <c r="DK27" s="669"/>
      <c r="DL27" s="645">
        <v>1363948</v>
      </c>
      <c r="DM27" s="668"/>
      <c r="DN27" s="668"/>
      <c r="DO27" s="668"/>
      <c r="DP27" s="668"/>
      <c r="DQ27" s="668"/>
      <c r="DR27" s="668"/>
      <c r="DS27" s="668"/>
      <c r="DT27" s="668"/>
      <c r="DU27" s="668"/>
      <c r="DV27" s="669"/>
      <c r="DW27" s="641">
        <v>5.4</v>
      </c>
      <c r="DX27" s="666"/>
      <c r="DY27" s="666"/>
      <c r="DZ27" s="666"/>
      <c r="EA27" s="666"/>
      <c r="EB27" s="666"/>
      <c r="EC27" s="667"/>
    </row>
    <row r="28" spans="2:133" ht="11.25" customHeight="1" x14ac:dyDescent="0.2">
      <c r="B28" s="633" t="s">
        <v>290</v>
      </c>
      <c r="C28" s="634"/>
      <c r="D28" s="634"/>
      <c r="E28" s="634"/>
      <c r="F28" s="634"/>
      <c r="G28" s="634"/>
      <c r="H28" s="634"/>
      <c r="I28" s="634"/>
      <c r="J28" s="634"/>
      <c r="K28" s="634"/>
      <c r="L28" s="634"/>
      <c r="M28" s="634"/>
      <c r="N28" s="634"/>
      <c r="O28" s="634"/>
      <c r="P28" s="634"/>
      <c r="Q28" s="635"/>
      <c r="R28" s="636">
        <v>372007</v>
      </c>
      <c r="S28" s="637"/>
      <c r="T28" s="637"/>
      <c r="U28" s="637"/>
      <c r="V28" s="637"/>
      <c r="W28" s="637"/>
      <c r="X28" s="637"/>
      <c r="Y28" s="638"/>
      <c r="Z28" s="639">
        <v>0.7</v>
      </c>
      <c r="AA28" s="639"/>
      <c r="AB28" s="639"/>
      <c r="AC28" s="639"/>
      <c r="AD28" s="640">
        <v>41167</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5800184</v>
      </c>
      <c r="CS28" s="637"/>
      <c r="CT28" s="637"/>
      <c r="CU28" s="637"/>
      <c r="CV28" s="637"/>
      <c r="CW28" s="637"/>
      <c r="CX28" s="637"/>
      <c r="CY28" s="638"/>
      <c r="CZ28" s="641">
        <v>11.8</v>
      </c>
      <c r="DA28" s="666"/>
      <c r="DB28" s="666"/>
      <c r="DC28" s="670"/>
      <c r="DD28" s="645">
        <v>5554659</v>
      </c>
      <c r="DE28" s="637"/>
      <c r="DF28" s="637"/>
      <c r="DG28" s="637"/>
      <c r="DH28" s="637"/>
      <c r="DI28" s="637"/>
      <c r="DJ28" s="637"/>
      <c r="DK28" s="638"/>
      <c r="DL28" s="645">
        <v>5554659</v>
      </c>
      <c r="DM28" s="637"/>
      <c r="DN28" s="637"/>
      <c r="DO28" s="637"/>
      <c r="DP28" s="637"/>
      <c r="DQ28" s="637"/>
      <c r="DR28" s="637"/>
      <c r="DS28" s="637"/>
      <c r="DT28" s="637"/>
      <c r="DU28" s="637"/>
      <c r="DV28" s="638"/>
      <c r="DW28" s="641">
        <v>22</v>
      </c>
      <c r="DX28" s="666"/>
      <c r="DY28" s="666"/>
      <c r="DZ28" s="666"/>
      <c r="EA28" s="666"/>
      <c r="EB28" s="666"/>
      <c r="EC28" s="667"/>
    </row>
    <row r="29" spans="2:133" ht="11.25" customHeight="1" x14ac:dyDescent="0.2">
      <c r="B29" s="633" t="s">
        <v>292</v>
      </c>
      <c r="C29" s="634"/>
      <c r="D29" s="634"/>
      <c r="E29" s="634"/>
      <c r="F29" s="634"/>
      <c r="G29" s="634"/>
      <c r="H29" s="634"/>
      <c r="I29" s="634"/>
      <c r="J29" s="634"/>
      <c r="K29" s="634"/>
      <c r="L29" s="634"/>
      <c r="M29" s="634"/>
      <c r="N29" s="634"/>
      <c r="O29" s="634"/>
      <c r="P29" s="634"/>
      <c r="Q29" s="635"/>
      <c r="R29" s="636">
        <v>185235</v>
      </c>
      <c r="S29" s="637"/>
      <c r="T29" s="637"/>
      <c r="U29" s="637"/>
      <c r="V29" s="637"/>
      <c r="W29" s="637"/>
      <c r="X29" s="637"/>
      <c r="Y29" s="638"/>
      <c r="Z29" s="639">
        <v>0.4</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5800182</v>
      </c>
      <c r="CS29" s="668"/>
      <c r="CT29" s="668"/>
      <c r="CU29" s="668"/>
      <c r="CV29" s="668"/>
      <c r="CW29" s="668"/>
      <c r="CX29" s="668"/>
      <c r="CY29" s="669"/>
      <c r="CZ29" s="641">
        <v>11.8</v>
      </c>
      <c r="DA29" s="666"/>
      <c r="DB29" s="666"/>
      <c r="DC29" s="670"/>
      <c r="DD29" s="645">
        <v>5554657</v>
      </c>
      <c r="DE29" s="668"/>
      <c r="DF29" s="668"/>
      <c r="DG29" s="668"/>
      <c r="DH29" s="668"/>
      <c r="DI29" s="668"/>
      <c r="DJ29" s="668"/>
      <c r="DK29" s="669"/>
      <c r="DL29" s="645">
        <v>5554657</v>
      </c>
      <c r="DM29" s="668"/>
      <c r="DN29" s="668"/>
      <c r="DO29" s="668"/>
      <c r="DP29" s="668"/>
      <c r="DQ29" s="668"/>
      <c r="DR29" s="668"/>
      <c r="DS29" s="668"/>
      <c r="DT29" s="668"/>
      <c r="DU29" s="668"/>
      <c r="DV29" s="669"/>
      <c r="DW29" s="641">
        <v>22</v>
      </c>
      <c r="DX29" s="666"/>
      <c r="DY29" s="666"/>
      <c r="DZ29" s="666"/>
      <c r="EA29" s="666"/>
      <c r="EB29" s="666"/>
      <c r="EC29" s="667"/>
    </row>
    <row r="30" spans="2:133" ht="11.25" customHeight="1" x14ac:dyDescent="0.2">
      <c r="B30" s="633" t="s">
        <v>294</v>
      </c>
      <c r="C30" s="634"/>
      <c r="D30" s="634"/>
      <c r="E30" s="634"/>
      <c r="F30" s="634"/>
      <c r="G30" s="634"/>
      <c r="H30" s="634"/>
      <c r="I30" s="634"/>
      <c r="J30" s="634"/>
      <c r="K30" s="634"/>
      <c r="L30" s="634"/>
      <c r="M30" s="634"/>
      <c r="N30" s="634"/>
      <c r="O30" s="634"/>
      <c r="P30" s="634"/>
      <c r="Q30" s="635"/>
      <c r="R30" s="636">
        <v>5136398</v>
      </c>
      <c r="S30" s="637"/>
      <c r="T30" s="637"/>
      <c r="U30" s="637"/>
      <c r="V30" s="637"/>
      <c r="W30" s="637"/>
      <c r="X30" s="637"/>
      <c r="Y30" s="638"/>
      <c r="Z30" s="639">
        <v>10.1</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5667135</v>
      </c>
      <c r="CS30" s="637"/>
      <c r="CT30" s="637"/>
      <c r="CU30" s="637"/>
      <c r="CV30" s="637"/>
      <c r="CW30" s="637"/>
      <c r="CX30" s="637"/>
      <c r="CY30" s="638"/>
      <c r="CZ30" s="641">
        <v>11.6</v>
      </c>
      <c r="DA30" s="666"/>
      <c r="DB30" s="666"/>
      <c r="DC30" s="670"/>
      <c r="DD30" s="645">
        <v>5429664</v>
      </c>
      <c r="DE30" s="637"/>
      <c r="DF30" s="637"/>
      <c r="DG30" s="637"/>
      <c r="DH30" s="637"/>
      <c r="DI30" s="637"/>
      <c r="DJ30" s="637"/>
      <c r="DK30" s="638"/>
      <c r="DL30" s="645">
        <v>5429664</v>
      </c>
      <c r="DM30" s="637"/>
      <c r="DN30" s="637"/>
      <c r="DO30" s="637"/>
      <c r="DP30" s="637"/>
      <c r="DQ30" s="637"/>
      <c r="DR30" s="637"/>
      <c r="DS30" s="637"/>
      <c r="DT30" s="637"/>
      <c r="DU30" s="637"/>
      <c r="DV30" s="638"/>
      <c r="DW30" s="641">
        <v>21.5</v>
      </c>
      <c r="DX30" s="666"/>
      <c r="DY30" s="666"/>
      <c r="DZ30" s="666"/>
      <c r="EA30" s="666"/>
      <c r="EB30" s="666"/>
      <c r="EC30" s="667"/>
    </row>
    <row r="31" spans="2:133" ht="11.25" customHeight="1" x14ac:dyDescent="0.2">
      <c r="B31" s="649" t="s">
        <v>298</v>
      </c>
      <c r="C31" s="650"/>
      <c r="D31" s="650"/>
      <c r="E31" s="650"/>
      <c r="F31" s="650"/>
      <c r="G31" s="650"/>
      <c r="H31" s="650"/>
      <c r="I31" s="650"/>
      <c r="J31" s="650"/>
      <c r="K31" s="650"/>
      <c r="L31" s="650"/>
      <c r="M31" s="650"/>
      <c r="N31" s="650"/>
      <c r="O31" s="650"/>
      <c r="P31" s="650"/>
      <c r="Q31" s="651"/>
      <c r="R31" s="636">
        <v>23550</v>
      </c>
      <c r="S31" s="637"/>
      <c r="T31" s="637"/>
      <c r="U31" s="637"/>
      <c r="V31" s="637"/>
      <c r="W31" s="637"/>
      <c r="X31" s="637"/>
      <c r="Y31" s="638"/>
      <c r="Z31" s="639">
        <v>0</v>
      </c>
      <c r="AA31" s="639"/>
      <c r="AB31" s="639"/>
      <c r="AC31" s="639"/>
      <c r="AD31" s="640">
        <v>23550</v>
      </c>
      <c r="AE31" s="640"/>
      <c r="AF31" s="640"/>
      <c r="AG31" s="640"/>
      <c r="AH31" s="640"/>
      <c r="AI31" s="640"/>
      <c r="AJ31" s="640"/>
      <c r="AK31" s="640"/>
      <c r="AL31" s="641">
        <v>0.1</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98.7</v>
      </c>
      <c r="BH31" s="680"/>
      <c r="BI31" s="680"/>
      <c r="BJ31" s="680"/>
      <c r="BK31" s="680"/>
      <c r="BL31" s="680"/>
      <c r="BM31" s="631">
        <v>91.3</v>
      </c>
      <c r="BN31" s="680"/>
      <c r="BO31" s="680"/>
      <c r="BP31" s="680"/>
      <c r="BQ31" s="681"/>
      <c r="BR31" s="692">
        <v>98.8</v>
      </c>
      <c r="BS31" s="680"/>
      <c r="BT31" s="680"/>
      <c r="BU31" s="680"/>
      <c r="BV31" s="680"/>
      <c r="BW31" s="680"/>
      <c r="BX31" s="631">
        <v>91.1</v>
      </c>
      <c r="BY31" s="680"/>
      <c r="BZ31" s="680"/>
      <c r="CA31" s="680"/>
      <c r="CB31" s="681"/>
      <c r="CD31" s="674"/>
      <c r="CE31" s="675"/>
      <c r="CF31" s="633" t="s">
        <v>301</v>
      </c>
      <c r="CG31" s="634"/>
      <c r="CH31" s="634"/>
      <c r="CI31" s="634"/>
      <c r="CJ31" s="634"/>
      <c r="CK31" s="634"/>
      <c r="CL31" s="634"/>
      <c r="CM31" s="634"/>
      <c r="CN31" s="634"/>
      <c r="CO31" s="634"/>
      <c r="CP31" s="634"/>
      <c r="CQ31" s="635"/>
      <c r="CR31" s="636">
        <v>133047</v>
      </c>
      <c r="CS31" s="668"/>
      <c r="CT31" s="668"/>
      <c r="CU31" s="668"/>
      <c r="CV31" s="668"/>
      <c r="CW31" s="668"/>
      <c r="CX31" s="668"/>
      <c r="CY31" s="669"/>
      <c r="CZ31" s="641">
        <v>0.3</v>
      </c>
      <c r="DA31" s="666"/>
      <c r="DB31" s="666"/>
      <c r="DC31" s="670"/>
      <c r="DD31" s="645">
        <v>124993</v>
      </c>
      <c r="DE31" s="668"/>
      <c r="DF31" s="668"/>
      <c r="DG31" s="668"/>
      <c r="DH31" s="668"/>
      <c r="DI31" s="668"/>
      <c r="DJ31" s="668"/>
      <c r="DK31" s="669"/>
      <c r="DL31" s="645">
        <v>124993</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2">
      <c r="B32" s="633" t="s">
        <v>302</v>
      </c>
      <c r="C32" s="634"/>
      <c r="D32" s="634"/>
      <c r="E32" s="634"/>
      <c r="F32" s="634"/>
      <c r="G32" s="634"/>
      <c r="H32" s="634"/>
      <c r="I32" s="634"/>
      <c r="J32" s="634"/>
      <c r="K32" s="634"/>
      <c r="L32" s="634"/>
      <c r="M32" s="634"/>
      <c r="N32" s="634"/>
      <c r="O32" s="634"/>
      <c r="P32" s="634"/>
      <c r="Q32" s="635"/>
      <c r="R32" s="636">
        <v>3630823</v>
      </c>
      <c r="S32" s="637"/>
      <c r="T32" s="637"/>
      <c r="U32" s="637"/>
      <c r="V32" s="637"/>
      <c r="W32" s="637"/>
      <c r="X32" s="637"/>
      <c r="Y32" s="638"/>
      <c r="Z32" s="639">
        <v>7.1</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99.4</v>
      </c>
      <c r="BH32" s="668"/>
      <c r="BI32" s="668"/>
      <c r="BJ32" s="668"/>
      <c r="BK32" s="668"/>
      <c r="BL32" s="668"/>
      <c r="BM32" s="642">
        <v>98.4</v>
      </c>
      <c r="BN32" s="668"/>
      <c r="BO32" s="668"/>
      <c r="BP32" s="668"/>
      <c r="BQ32" s="691"/>
      <c r="BR32" s="693">
        <v>99.6</v>
      </c>
      <c r="BS32" s="668"/>
      <c r="BT32" s="668"/>
      <c r="BU32" s="668"/>
      <c r="BV32" s="668"/>
      <c r="BW32" s="668"/>
      <c r="BX32" s="642">
        <v>98.4</v>
      </c>
      <c r="BY32" s="668"/>
      <c r="BZ32" s="668"/>
      <c r="CA32" s="668"/>
      <c r="CB32" s="691"/>
      <c r="CD32" s="676"/>
      <c r="CE32" s="677"/>
      <c r="CF32" s="633" t="s">
        <v>305</v>
      </c>
      <c r="CG32" s="634"/>
      <c r="CH32" s="634"/>
      <c r="CI32" s="634"/>
      <c r="CJ32" s="634"/>
      <c r="CK32" s="634"/>
      <c r="CL32" s="634"/>
      <c r="CM32" s="634"/>
      <c r="CN32" s="634"/>
      <c r="CO32" s="634"/>
      <c r="CP32" s="634"/>
      <c r="CQ32" s="635"/>
      <c r="CR32" s="636">
        <v>2</v>
      </c>
      <c r="CS32" s="637"/>
      <c r="CT32" s="637"/>
      <c r="CU32" s="637"/>
      <c r="CV32" s="637"/>
      <c r="CW32" s="637"/>
      <c r="CX32" s="637"/>
      <c r="CY32" s="638"/>
      <c r="CZ32" s="641">
        <v>0</v>
      </c>
      <c r="DA32" s="666"/>
      <c r="DB32" s="666"/>
      <c r="DC32" s="670"/>
      <c r="DD32" s="645">
        <v>2</v>
      </c>
      <c r="DE32" s="637"/>
      <c r="DF32" s="637"/>
      <c r="DG32" s="637"/>
      <c r="DH32" s="637"/>
      <c r="DI32" s="637"/>
      <c r="DJ32" s="637"/>
      <c r="DK32" s="638"/>
      <c r="DL32" s="645">
        <v>2</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306</v>
      </c>
      <c r="C33" s="634"/>
      <c r="D33" s="634"/>
      <c r="E33" s="634"/>
      <c r="F33" s="634"/>
      <c r="G33" s="634"/>
      <c r="H33" s="634"/>
      <c r="I33" s="634"/>
      <c r="J33" s="634"/>
      <c r="K33" s="634"/>
      <c r="L33" s="634"/>
      <c r="M33" s="634"/>
      <c r="N33" s="634"/>
      <c r="O33" s="634"/>
      <c r="P33" s="634"/>
      <c r="Q33" s="635"/>
      <c r="R33" s="636">
        <v>132399</v>
      </c>
      <c r="S33" s="637"/>
      <c r="T33" s="637"/>
      <c r="U33" s="637"/>
      <c r="V33" s="637"/>
      <c r="W33" s="637"/>
      <c r="X33" s="637"/>
      <c r="Y33" s="638"/>
      <c r="Z33" s="639">
        <v>0.3</v>
      </c>
      <c r="AA33" s="639"/>
      <c r="AB33" s="639"/>
      <c r="AC33" s="639"/>
      <c r="AD33" s="640">
        <v>43729</v>
      </c>
      <c r="AE33" s="640"/>
      <c r="AF33" s="640"/>
      <c r="AG33" s="640"/>
      <c r="AH33" s="640"/>
      <c r="AI33" s="640"/>
      <c r="AJ33" s="640"/>
      <c r="AK33" s="640"/>
      <c r="AL33" s="641">
        <v>0.2</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98</v>
      </c>
      <c r="BH33" s="695"/>
      <c r="BI33" s="695"/>
      <c r="BJ33" s="695"/>
      <c r="BK33" s="695"/>
      <c r="BL33" s="695"/>
      <c r="BM33" s="696">
        <v>84.5</v>
      </c>
      <c r="BN33" s="695"/>
      <c r="BO33" s="695"/>
      <c r="BP33" s="695"/>
      <c r="BQ33" s="697"/>
      <c r="BR33" s="694">
        <v>97.9</v>
      </c>
      <c r="BS33" s="695"/>
      <c r="BT33" s="695"/>
      <c r="BU33" s="695"/>
      <c r="BV33" s="695"/>
      <c r="BW33" s="695"/>
      <c r="BX33" s="696">
        <v>84.2</v>
      </c>
      <c r="BY33" s="695"/>
      <c r="BZ33" s="695"/>
      <c r="CA33" s="695"/>
      <c r="CB33" s="697"/>
      <c r="CD33" s="633" t="s">
        <v>308</v>
      </c>
      <c r="CE33" s="634"/>
      <c r="CF33" s="634"/>
      <c r="CG33" s="634"/>
      <c r="CH33" s="634"/>
      <c r="CI33" s="634"/>
      <c r="CJ33" s="634"/>
      <c r="CK33" s="634"/>
      <c r="CL33" s="634"/>
      <c r="CM33" s="634"/>
      <c r="CN33" s="634"/>
      <c r="CO33" s="634"/>
      <c r="CP33" s="634"/>
      <c r="CQ33" s="635"/>
      <c r="CR33" s="636">
        <v>20837905</v>
      </c>
      <c r="CS33" s="668"/>
      <c r="CT33" s="668"/>
      <c r="CU33" s="668"/>
      <c r="CV33" s="668"/>
      <c r="CW33" s="668"/>
      <c r="CX33" s="668"/>
      <c r="CY33" s="669"/>
      <c r="CZ33" s="641">
        <v>42.5</v>
      </c>
      <c r="DA33" s="666"/>
      <c r="DB33" s="666"/>
      <c r="DC33" s="670"/>
      <c r="DD33" s="645">
        <v>14694118</v>
      </c>
      <c r="DE33" s="668"/>
      <c r="DF33" s="668"/>
      <c r="DG33" s="668"/>
      <c r="DH33" s="668"/>
      <c r="DI33" s="668"/>
      <c r="DJ33" s="668"/>
      <c r="DK33" s="669"/>
      <c r="DL33" s="645">
        <v>9972348</v>
      </c>
      <c r="DM33" s="668"/>
      <c r="DN33" s="668"/>
      <c r="DO33" s="668"/>
      <c r="DP33" s="668"/>
      <c r="DQ33" s="668"/>
      <c r="DR33" s="668"/>
      <c r="DS33" s="668"/>
      <c r="DT33" s="668"/>
      <c r="DU33" s="668"/>
      <c r="DV33" s="669"/>
      <c r="DW33" s="641">
        <v>39.5</v>
      </c>
      <c r="DX33" s="666"/>
      <c r="DY33" s="666"/>
      <c r="DZ33" s="666"/>
      <c r="EA33" s="666"/>
      <c r="EB33" s="666"/>
      <c r="EC33" s="667"/>
    </row>
    <row r="34" spans="2:133" ht="11.25" customHeight="1" x14ac:dyDescent="0.2">
      <c r="B34" s="633" t="s">
        <v>309</v>
      </c>
      <c r="C34" s="634"/>
      <c r="D34" s="634"/>
      <c r="E34" s="634"/>
      <c r="F34" s="634"/>
      <c r="G34" s="634"/>
      <c r="H34" s="634"/>
      <c r="I34" s="634"/>
      <c r="J34" s="634"/>
      <c r="K34" s="634"/>
      <c r="L34" s="634"/>
      <c r="M34" s="634"/>
      <c r="N34" s="634"/>
      <c r="O34" s="634"/>
      <c r="P34" s="634"/>
      <c r="Q34" s="635"/>
      <c r="R34" s="636">
        <v>665726</v>
      </c>
      <c r="S34" s="637"/>
      <c r="T34" s="637"/>
      <c r="U34" s="637"/>
      <c r="V34" s="637"/>
      <c r="W34" s="637"/>
      <c r="X34" s="637"/>
      <c r="Y34" s="638"/>
      <c r="Z34" s="639">
        <v>1.3</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310</v>
      </c>
      <c r="CE34" s="634"/>
      <c r="CF34" s="634"/>
      <c r="CG34" s="634"/>
      <c r="CH34" s="634"/>
      <c r="CI34" s="634"/>
      <c r="CJ34" s="634"/>
      <c r="CK34" s="634"/>
      <c r="CL34" s="634"/>
      <c r="CM34" s="634"/>
      <c r="CN34" s="634"/>
      <c r="CO34" s="634"/>
      <c r="CP34" s="634"/>
      <c r="CQ34" s="635"/>
      <c r="CR34" s="636">
        <v>6392315</v>
      </c>
      <c r="CS34" s="637"/>
      <c r="CT34" s="637"/>
      <c r="CU34" s="637"/>
      <c r="CV34" s="637"/>
      <c r="CW34" s="637"/>
      <c r="CX34" s="637"/>
      <c r="CY34" s="638"/>
      <c r="CZ34" s="641">
        <v>13</v>
      </c>
      <c r="DA34" s="666"/>
      <c r="DB34" s="666"/>
      <c r="DC34" s="670"/>
      <c r="DD34" s="645">
        <v>4731864</v>
      </c>
      <c r="DE34" s="637"/>
      <c r="DF34" s="637"/>
      <c r="DG34" s="637"/>
      <c r="DH34" s="637"/>
      <c r="DI34" s="637"/>
      <c r="DJ34" s="637"/>
      <c r="DK34" s="638"/>
      <c r="DL34" s="645">
        <v>4014014</v>
      </c>
      <c r="DM34" s="637"/>
      <c r="DN34" s="637"/>
      <c r="DO34" s="637"/>
      <c r="DP34" s="637"/>
      <c r="DQ34" s="637"/>
      <c r="DR34" s="637"/>
      <c r="DS34" s="637"/>
      <c r="DT34" s="637"/>
      <c r="DU34" s="637"/>
      <c r="DV34" s="638"/>
      <c r="DW34" s="641">
        <v>15.9</v>
      </c>
      <c r="DX34" s="666"/>
      <c r="DY34" s="666"/>
      <c r="DZ34" s="666"/>
      <c r="EA34" s="666"/>
      <c r="EB34" s="666"/>
      <c r="EC34" s="667"/>
    </row>
    <row r="35" spans="2:133" ht="11.25" customHeight="1" x14ac:dyDescent="0.2">
      <c r="B35" s="633" t="s">
        <v>311</v>
      </c>
      <c r="C35" s="634"/>
      <c r="D35" s="634"/>
      <c r="E35" s="634"/>
      <c r="F35" s="634"/>
      <c r="G35" s="634"/>
      <c r="H35" s="634"/>
      <c r="I35" s="634"/>
      <c r="J35" s="634"/>
      <c r="K35" s="634"/>
      <c r="L35" s="634"/>
      <c r="M35" s="634"/>
      <c r="N35" s="634"/>
      <c r="O35" s="634"/>
      <c r="P35" s="634"/>
      <c r="Q35" s="635"/>
      <c r="R35" s="636">
        <v>3567663</v>
      </c>
      <c r="S35" s="637"/>
      <c r="T35" s="637"/>
      <c r="U35" s="637"/>
      <c r="V35" s="637"/>
      <c r="W35" s="637"/>
      <c r="X35" s="637"/>
      <c r="Y35" s="638"/>
      <c r="Z35" s="639">
        <v>7</v>
      </c>
      <c r="AA35" s="639"/>
      <c r="AB35" s="639"/>
      <c r="AC35" s="639"/>
      <c r="AD35" s="640" t="s">
        <v>122</v>
      </c>
      <c r="AE35" s="640"/>
      <c r="AF35" s="640"/>
      <c r="AG35" s="640"/>
      <c r="AH35" s="640"/>
      <c r="AI35" s="640"/>
      <c r="AJ35" s="640"/>
      <c r="AK35" s="640"/>
      <c r="AL35" s="641" t="s">
        <v>122</v>
      </c>
      <c r="AM35" s="642"/>
      <c r="AN35" s="642"/>
      <c r="AO35" s="643"/>
      <c r="AP35" s="218"/>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851107</v>
      </c>
      <c r="CS35" s="668"/>
      <c r="CT35" s="668"/>
      <c r="CU35" s="668"/>
      <c r="CV35" s="668"/>
      <c r="CW35" s="668"/>
      <c r="CX35" s="668"/>
      <c r="CY35" s="669"/>
      <c r="CZ35" s="641">
        <v>1.7</v>
      </c>
      <c r="DA35" s="666"/>
      <c r="DB35" s="666"/>
      <c r="DC35" s="670"/>
      <c r="DD35" s="645">
        <v>798205</v>
      </c>
      <c r="DE35" s="668"/>
      <c r="DF35" s="668"/>
      <c r="DG35" s="668"/>
      <c r="DH35" s="668"/>
      <c r="DI35" s="668"/>
      <c r="DJ35" s="668"/>
      <c r="DK35" s="669"/>
      <c r="DL35" s="645">
        <v>761895</v>
      </c>
      <c r="DM35" s="668"/>
      <c r="DN35" s="668"/>
      <c r="DO35" s="668"/>
      <c r="DP35" s="668"/>
      <c r="DQ35" s="668"/>
      <c r="DR35" s="668"/>
      <c r="DS35" s="668"/>
      <c r="DT35" s="668"/>
      <c r="DU35" s="668"/>
      <c r="DV35" s="669"/>
      <c r="DW35" s="641">
        <v>3</v>
      </c>
      <c r="DX35" s="666"/>
      <c r="DY35" s="666"/>
      <c r="DZ35" s="666"/>
      <c r="EA35" s="666"/>
      <c r="EB35" s="666"/>
      <c r="EC35" s="667"/>
    </row>
    <row r="36" spans="2:133" ht="11.25" customHeight="1" x14ac:dyDescent="0.2">
      <c r="B36" s="633" t="s">
        <v>315</v>
      </c>
      <c r="C36" s="634"/>
      <c r="D36" s="634"/>
      <c r="E36" s="634"/>
      <c r="F36" s="634"/>
      <c r="G36" s="634"/>
      <c r="H36" s="634"/>
      <c r="I36" s="634"/>
      <c r="J36" s="634"/>
      <c r="K36" s="634"/>
      <c r="L36" s="634"/>
      <c r="M36" s="634"/>
      <c r="N36" s="634"/>
      <c r="O36" s="634"/>
      <c r="P36" s="634"/>
      <c r="Q36" s="635"/>
      <c r="R36" s="636">
        <v>2044692</v>
      </c>
      <c r="S36" s="637"/>
      <c r="T36" s="637"/>
      <c r="U36" s="637"/>
      <c r="V36" s="637"/>
      <c r="W36" s="637"/>
      <c r="X36" s="637"/>
      <c r="Y36" s="638"/>
      <c r="Z36" s="639">
        <v>4</v>
      </c>
      <c r="AA36" s="639"/>
      <c r="AB36" s="639"/>
      <c r="AC36" s="639"/>
      <c r="AD36" s="640" t="s">
        <v>122</v>
      </c>
      <c r="AE36" s="640"/>
      <c r="AF36" s="640"/>
      <c r="AG36" s="640"/>
      <c r="AH36" s="640"/>
      <c r="AI36" s="640"/>
      <c r="AJ36" s="640"/>
      <c r="AK36" s="640"/>
      <c r="AL36" s="641" t="s">
        <v>122</v>
      </c>
      <c r="AM36" s="642"/>
      <c r="AN36" s="642"/>
      <c r="AO36" s="643"/>
      <c r="AP36" s="218"/>
      <c r="AQ36" s="702" t="s">
        <v>316</v>
      </c>
      <c r="AR36" s="703"/>
      <c r="AS36" s="703"/>
      <c r="AT36" s="703"/>
      <c r="AU36" s="703"/>
      <c r="AV36" s="703"/>
      <c r="AW36" s="703"/>
      <c r="AX36" s="703"/>
      <c r="AY36" s="704"/>
      <c r="AZ36" s="625">
        <v>6255613</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107711</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8132281</v>
      </c>
      <c r="CS36" s="637"/>
      <c r="CT36" s="637"/>
      <c r="CU36" s="637"/>
      <c r="CV36" s="637"/>
      <c r="CW36" s="637"/>
      <c r="CX36" s="637"/>
      <c r="CY36" s="638"/>
      <c r="CZ36" s="641">
        <v>16.600000000000001</v>
      </c>
      <c r="DA36" s="666"/>
      <c r="DB36" s="666"/>
      <c r="DC36" s="670"/>
      <c r="DD36" s="645">
        <v>5081845</v>
      </c>
      <c r="DE36" s="637"/>
      <c r="DF36" s="637"/>
      <c r="DG36" s="637"/>
      <c r="DH36" s="637"/>
      <c r="DI36" s="637"/>
      <c r="DJ36" s="637"/>
      <c r="DK36" s="638"/>
      <c r="DL36" s="645">
        <v>2855341</v>
      </c>
      <c r="DM36" s="637"/>
      <c r="DN36" s="637"/>
      <c r="DO36" s="637"/>
      <c r="DP36" s="637"/>
      <c r="DQ36" s="637"/>
      <c r="DR36" s="637"/>
      <c r="DS36" s="637"/>
      <c r="DT36" s="637"/>
      <c r="DU36" s="637"/>
      <c r="DV36" s="638"/>
      <c r="DW36" s="641">
        <v>11.3</v>
      </c>
      <c r="DX36" s="666"/>
      <c r="DY36" s="666"/>
      <c r="DZ36" s="666"/>
      <c r="EA36" s="666"/>
      <c r="EB36" s="666"/>
      <c r="EC36" s="667"/>
    </row>
    <row r="37" spans="2:133" ht="11.25" customHeight="1" x14ac:dyDescent="0.2">
      <c r="B37" s="633" t="s">
        <v>319</v>
      </c>
      <c r="C37" s="634"/>
      <c r="D37" s="634"/>
      <c r="E37" s="634"/>
      <c r="F37" s="634"/>
      <c r="G37" s="634"/>
      <c r="H37" s="634"/>
      <c r="I37" s="634"/>
      <c r="J37" s="634"/>
      <c r="K37" s="634"/>
      <c r="L37" s="634"/>
      <c r="M37" s="634"/>
      <c r="N37" s="634"/>
      <c r="O37" s="634"/>
      <c r="P37" s="634"/>
      <c r="Q37" s="635"/>
      <c r="R37" s="636">
        <v>1022784</v>
      </c>
      <c r="S37" s="637"/>
      <c r="T37" s="637"/>
      <c r="U37" s="637"/>
      <c r="V37" s="637"/>
      <c r="W37" s="637"/>
      <c r="X37" s="637"/>
      <c r="Y37" s="638"/>
      <c r="Z37" s="639">
        <v>2</v>
      </c>
      <c r="AA37" s="639"/>
      <c r="AB37" s="639"/>
      <c r="AC37" s="639"/>
      <c r="AD37" s="640">
        <v>6857</v>
      </c>
      <c r="AE37" s="640"/>
      <c r="AF37" s="640"/>
      <c r="AG37" s="640"/>
      <c r="AH37" s="640"/>
      <c r="AI37" s="640"/>
      <c r="AJ37" s="640"/>
      <c r="AK37" s="640"/>
      <c r="AL37" s="641">
        <v>0</v>
      </c>
      <c r="AM37" s="642"/>
      <c r="AN37" s="642"/>
      <c r="AO37" s="643"/>
      <c r="AQ37" s="699" t="s">
        <v>320</v>
      </c>
      <c r="AR37" s="700"/>
      <c r="AS37" s="700"/>
      <c r="AT37" s="700"/>
      <c r="AU37" s="700"/>
      <c r="AV37" s="700"/>
      <c r="AW37" s="700"/>
      <c r="AX37" s="700"/>
      <c r="AY37" s="701"/>
      <c r="AZ37" s="636">
        <v>1733910</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12813</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48564</v>
      </c>
      <c r="CS37" s="668"/>
      <c r="CT37" s="668"/>
      <c r="CU37" s="668"/>
      <c r="CV37" s="668"/>
      <c r="CW37" s="668"/>
      <c r="CX37" s="668"/>
      <c r="CY37" s="669"/>
      <c r="CZ37" s="641">
        <v>0.1</v>
      </c>
      <c r="DA37" s="666"/>
      <c r="DB37" s="666"/>
      <c r="DC37" s="670"/>
      <c r="DD37" s="645">
        <v>48564</v>
      </c>
      <c r="DE37" s="668"/>
      <c r="DF37" s="668"/>
      <c r="DG37" s="668"/>
      <c r="DH37" s="668"/>
      <c r="DI37" s="668"/>
      <c r="DJ37" s="668"/>
      <c r="DK37" s="669"/>
      <c r="DL37" s="645">
        <v>17132</v>
      </c>
      <c r="DM37" s="668"/>
      <c r="DN37" s="668"/>
      <c r="DO37" s="668"/>
      <c r="DP37" s="668"/>
      <c r="DQ37" s="668"/>
      <c r="DR37" s="668"/>
      <c r="DS37" s="668"/>
      <c r="DT37" s="668"/>
      <c r="DU37" s="668"/>
      <c r="DV37" s="669"/>
      <c r="DW37" s="641">
        <v>0.1</v>
      </c>
      <c r="DX37" s="666"/>
      <c r="DY37" s="666"/>
      <c r="DZ37" s="666"/>
      <c r="EA37" s="666"/>
      <c r="EB37" s="666"/>
      <c r="EC37" s="667"/>
    </row>
    <row r="38" spans="2:133" ht="11.25" customHeight="1" x14ac:dyDescent="0.2">
      <c r="B38" s="633" t="s">
        <v>323</v>
      </c>
      <c r="C38" s="634"/>
      <c r="D38" s="634"/>
      <c r="E38" s="634"/>
      <c r="F38" s="634"/>
      <c r="G38" s="634"/>
      <c r="H38" s="634"/>
      <c r="I38" s="634"/>
      <c r="J38" s="634"/>
      <c r="K38" s="634"/>
      <c r="L38" s="634"/>
      <c r="M38" s="634"/>
      <c r="N38" s="634"/>
      <c r="O38" s="634"/>
      <c r="P38" s="634"/>
      <c r="Q38" s="635"/>
      <c r="R38" s="636">
        <v>6514883</v>
      </c>
      <c r="S38" s="637"/>
      <c r="T38" s="637"/>
      <c r="U38" s="637"/>
      <c r="V38" s="637"/>
      <c r="W38" s="637"/>
      <c r="X38" s="637"/>
      <c r="Y38" s="638"/>
      <c r="Z38" s="639">
        <v>12.8</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1056400</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7946</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3004790</v>
      </c>
      <c r="CS38" s="637"/>
      <c r="CT38" s="637"/>
      <c r="CU38" s="637"/>
      <c r="CV38" s="637"/>
      <c r="CW38" s="637"/>
      <c r="CX38" s="637"/>
      <c r="CY38" s="638"/>
      <c r="CZ38" s="641">
        <v>6.1</v>
      </c>
      <c r="DA38" s="666"/>
      <c r="DB38" s="666"/>
      <c r="DC38" s="670"/>
      <c r="DD38" s="645">
        <v>2567974</v>
      </c>
      <c r="DE38" s="637"/>
      <c r="DF38" s="637"/>
      <c r="DG38" s="637"/>
      <c r="DH38" s="637"/>
      <c r="DI38" s="637"/>
      <c r="DJ38" s="637"/>
      <c r="DK38" s="638"/>
      <c r="DL38" s="645">
        <v>2076516</v>
      </c>
      <c r="DM38" s="637"/>
      <c r="DN38" s="637"/>
      <c r="DO38" s="637"/>
      <c r="DP38" s="637"/>
      <c r="DQ38" s="637"/>
      <c r="DR38" s="637"/>
      <c r="DS38" s="637"/>
      <c r="DT38" s="637"/>
      <c r="DU38" s="637"/>
      <c r="DV38" s="638"/>
      <c r="DW38" s="641">
        <v>8.1999999999999993</v>
      </c>
      <c r="DX38" s="666"/>
      <c r="DY38" s="666"/>
      <c r="DZ38" s="666"/>
      <c r="EA38" s="666"/>
      <c r="EB38" s="666"/>
      <c r="EC38" s="667"/>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460513</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11725</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1361419</v>
      </c>
      <c r="CS39" s="668"/>
      <c r="CT39" s="668"/>
      <c r="CU39" s="668"/>
      <c r="CV39" s="668"/>
      <c r="CW39" s="668"/>
      <c r="CX39" s="668"/>
      <c r="CY39" s="669"/>
      <c r="CZ39" s="641">
        <v>2.8</v>
      </c>
      <c r="DA39" s="666"/>
      <c r="DB39" s="666"/>
      <c r="DC39" s="670"/>
      <c r="DD39" s="645">
        <v>981057</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331</v>
      </c>
      <c r="C40" s="634"/>
      <c r="D40" s="634"/>
      <c r="E40" s="634"/>
      <c r="F40" s="634"/>
      <c r="G40" s="634"/>
      <c r="H40" s="634"/>
      <c r="I40" s="634"/>
      <c r="J40" s="634"/>
      <c r="K40" s="634"/>
      <c r="L40" s="634"/>
      <c r="M40" s="634"/>
      <c r="N40" s="634"/>
      <c r="O40" s="634"/>
      <c r="P40" s="634"/>
      <c r="Q40" s="635"/>
      <c r="R40" s="636">
        <v>101783</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v>288691</v>
      </c>
      <c r="BA40" s="637"/>
      <c r="BB40" s="637"/>
      <c r="BC40" s="637"/>
      <c r="BD40" s="668"/>
      <c r="BE40" s="668"/>
      <c r="BF40" s="691"/>
      <c r="BG40" s="684" t="s">
        <v>333</v>
      </c>
      <c r="BH40" s="685"/>
      <c r="BI40" s="685"/>
      <c r="BJ40" s="685"/>
      <c r="BK40" s="685"/>
      <c r="BL40" s="214"/>
      <c r="BM40" s="634" t="s">
        <v>334</v>
      </c>
      <c r="BN40" s="634"/>
      <c r="BO40" s="634"/>
      <c r="BP40" s="634"/>
      <c r="BQ40" s="634"/>
      <c r="BR40" s="634"/>
      <c r="BS40" s="634"/>
      <c r="BT40" s="634"/>
      <c r="BU40" s="635"/>
      <c r="BV40" s="636">
        <v>77</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1095993</v>
      </c>
      <c r="CS40" s="637"/>
      <c r="CT40" s="637"/>
      <c r="CU40" s="637"/>
      <c r="CV40" s="637"/>
      <c r="CW40" s="637"/>
      <c r="CX40" s="637"/>
      <c r="CY40" s="638"/>
      <c r="CZ40" s="641">
        <v>2.2000000000000002</v>
      </c>
      <c r="DA40" s="666"/>
      <c r="DB40" s="666"/>
      <c r="DC40" s="670"/>
      <c r="DD40" s="645">
        <v>533173</v>
      </c>
      <c r="DE40" s="637"/>
      <c r="DF40" s="637"/>
      <c r="DG40" s="637"/>
      <c r="DH40" s="637"/>
      <c r="DI40" s="637"/>
      <c r="DJ40" s="637"/>
      <c r="DK40" s="638"/>
      <c r="DL40" s="645">
        <v>264582</v>
      </c>
      <c r="DM40" s="637"/>
      <c r="DN40" s="637"/>
      <c r="DO40" s="637"/>
      <c r="DP40" s="637"/>
      <c r="DQ40" s="637"/>
      <c r="DR40" s="637"/>
      <c r="DS40" s="637"/>
      <c r="DT40" s="637"/>
      <c r="DU40" s="637"/>
      <c r="DV40" s="638"/>
      <c r="DW40" s="641">
        <v>1</v>
      </c>
      <c r="DX40" s="666"/>
      <c r="DY40" s="666"/>
      <c r="DZ40" s="666"/>
      <c r="EA40" s="666"/>
      <c r="EB40" s="666"/>
      <c r="EC40" s="667"/>
    </row>
    <row r="41" spans="2:133" ht="11.25" customHeight="1" x14ac:dyDescent="0.2">
      <c r="B41" s="657" t="s">
        <v>336</v>
      </c>
      <c r="C41" s="658"/>
      <c r="D41" s="658"/>
      <c r="E41" s="658"/>
      <c r="F41" s="658"/>
      <c r="G41" s="658"/>
      <c r="H41" s="658"/>
      <c r="I41" s="658"/>
      <c r="J41" s="658"/>
      <c r="K41" s="658"/>
      <c r="L41" s="658"/>
      <c r="M41" s="658"/>
      <c r="N41" s="658"/>
      <c r="O41" s="658"/>
      <c r="P41" s="658"/>
      <c r="Q41" s="659"/>
      <c r="R41" s="708">
        <v>51029583</v>
      </c>
      <c r="S41" s="709"/>
      <c r="T41" s="709"/>
      <c r="U41" s="709"/>
      <c r="V41" s="709"/>
      <c r="W41" s="709"/>
      <c r="X41" s="709"/>
      <c r="Y41" s="713"/>
      <c r="Z41" s="714">
        <v>100</v>
      </c>
      <c r="AA41" s="714"/>
      <c r="AB41" s="714"/>
      <c r="AC41" s="714"/>
      <c r="AD41" s="715">
        <v>25121193</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438056</v>
      </c>
      <c r="BA41" s="637"/>
      <c r="BB41" s="637"/>
      <c r="BC41" s="637"/>
      <c r="BD41" s="668"/>
      <c r="BE41" s="668"/>
      <c r="BF41" s="691"/>
      <c r="BG41" s="684"/>
      <c r="BH41" s="685"/>
      <c r="BI41" s="685"/>
      <c r="BJ41" s="685"/>
      <c r="BK41" s="685"/>
      <c r="BL41" s="214"/>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2278043</v>
      </c>
      <c r="BA42" s="709"/>
      <c r="BB42" s="709"/>
      <c r="BC42" s="709"/>
      <c r="BD42" s="695"/>
      <c r="BE42" s="695"/>
      <c r="BF42" s="697"/>
      <c r="BG42" s="686"/>
      <c r="BH42" s="687"/>
      <c r="BI42" s="687"/>
      <c r="BJ42" s="687"/>
      <c r="BK42" s="687"/>
      <c r="BL42" s="215"/>
      <c r="BM42" s="658" t="s">
        <v>341</v>
      </c>
      <c r="BN42" s="658"/>
      <c r="BO42" s="658"/>
      <c r="BP42" s="658"/>
      <c r="BQ42" s="658"/>
      <c r="BR42" s="658"/>
      <c r="BS42" s="658"/>
      <c r="BT42" s="658"/>
      <c r="BU42" s="659"/>
      <c r="BV42" s="708">
        <v>352</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9375323</v>
      </c>
      <c r="CS42" s="668"/>
      <c r="CT42" s="668"/>
      <c r="CU42" s="668"/>
      <c r="CV42" s="668"/>
      <c r="CW42" s="668"/>
      <c r="CX42" s="668"/>
      <c r="CY42" s="669"/>
      <c r="CZ42" s="641">
        <v>19.100000000000001</v>
      </c>
      <c r="DA42" s="666"/>
      <c r="DB42" s="666"/>
      <c r="DC42" s="670"/>
      <c r="DD42" s="645">
        <v>1655571</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211207</v>
      </c>
      <c r="CS43" s="668"/>
      <c r="CT43" s="668"/>
      <c r="CU43" s="668"/>
      <c r="CV43" s="668"/>
      <c r="CW43" s="668"/>
      <c r="CX43" s="668"/>
      <c r="CY43" s="669"/>
      <c r="CZ43" s="641">
        <v>0.4</v>
      </c>
      <c r="DA43" s="666"/>
      <c r="DB43" s="666"/>
      <c r="DC43" s="670"/>
      <c r="DD43" s="645">
        <v>211207</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9012795</v>
      </c>
      <c r="CS44" s="637"/>
      <c r="CT44" s="637"/>
      <c r="CU44" s="637"/>
      <c r="CV44" s="637"/>
      <c r="CW44" s="637"/>
      <c r="CX44" s="637"/>
      <c r="CY44" s="638"/>
      <c r="CZ44" s="641">
        <v>18.399999999999999</v>
      </c>
      <c r="DA44" s="642"/>
      <c r="DB44" s="642"/>
      <c r="DC44" s="648"/>
      <c r="DD44" s="645">
        <v>1597209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1645477</v>
      </c>
      <c r="CS45" s="668"/>
      <c r="CT45" s="668"/>
      <c r="CU45" s="668"/>
      <c r="CV45" s="668"/>
      <c r="CW45" s="668"/>
      <c r="CX45" s="668"/>
      <c r="CY45" s="669"/>
      <c r="CZ45" s="641">
        <v>3.4</v>
      </c>
      <c r="DA45" s="666"/>
      <c r="DB45" s="666"/>
      <c r="DC45" s="670"/>
      <c r="DD45" s="645">
        <v>366781</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349</v>
      </c>
      <c r="CG46" s="634"/>
      <c r="CH46" s="634"/>
      <c r="CI46" s="634"/>
      <c r="CJ46" s="634"/>
      <c r="CK46" s="634"/>
      <c r="CL46" s="634"/>
      <c r="CM46" s="634"/>
      <c r="CN46" s="634"/>
      <c r="CO46" s="634"/>
      <c r="CP46" s="634"/>
      <c r="CQ46" s="635"/>
      <c r="CR46" s="636">
        <v>7150726</v>
      </c>
      <c r="CS46" s="637"/>
      <c r="CT46" s="637"/>
      <c r="CU46" s="637"/>
      <c r="CV46" s="637"/>
      <c r="CW46" s="637"/>
      <c r="CX46" s="637"/>
      <c r="CY46" s="638"/>
      <c r="CZ46" s="641">
        <v>14.6</v>
      </c>
      <c r="DA46" s="642"/>
      <c r="DB46" s="642"/>
      <c r="DC46" s="648"/>
      <c r="DD46" s="645">
        <v>1148196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350</v>
      </c>
      <c r="CG47" s="634"/>
      <c r="CH47" s="634"/>
      <c r="CI47" s="634"/>
      <c r="CJ47" s="634"/>
      <c r="CK47" s="634"/>
      <c r="CL47" s="634"/>
      <c r="CM47" s="634"/>
      <c r="CN47" s="634"/>
      <c r="CO47" s="634"/>
      <c r="CP47" s="634"/>
      <c r="CQ47" s="635"/>
      <c r="CR47" s="636">
        <v>362528</v>
      </c>
      <c r="CS47" s="668"/>
      <c r="CT47" s="668"/>
      <c r="CU47" s="668"/>
      <c r="CV47" s="668"/>
      <c r="CW47" s="668"/>
      <c r="CX47" s="668"/>
      <c r="CY47" s="669"/>
      <c r="CZ47" s="641">
        <v>0.7</v>
      </c>
      <c r="DA47" s="666"/>
      <c r="DB47" s="666"/>
      <c r="DC47" s="670"/>
      <c r="DD47" s="645">
        <v>58362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48994686</v>
      </c>
      <c r="CS49" s="695"/>
      <c r="CT49" s="695"/>
      <c r="CU49" s="695"/>
      <c r="CV49" s="695"/>
      <c r="CW49" s="695"/>
      <c r="CX49" s="695"/>
      <c r="CY49" s="724"/>
      <c r="CZ49" s="716">
        <v>100</v>
      </c>
      <c r="DA49" s="725"/>
      <c r="DB49" s="725"/>
      <c r="DC49" s="726"/>
      <c r="DD49" s="727">
        <v>31622037</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UVD2rwsDKLM9JO2le3hut8MLSvj9VdD++k3b/kG9bx3ExveV3VQ9gmpb15uTvjxIISL9TQ6+vfh5fcszQz5+ag==" saltValue="m7s/nDQOQ86mXwoOJEJs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87" t="s">
        <v>372</v>
      </c>
      <c r="DH5" s="788"/>
      <c r="DI5" s="788"/>
      <c r="DJ5" s="788"/>
      <c r="DK5" s="789"/>
      <c r="DL5" s="787" t="s">
        <v>373</v>
      </c>
      <c r="DM5" s="788"/>
      <c r="DN5" s="788"/>
      <c r="DO5" s="788"/>
      <c r="DP5" s="789"/>
      <c r="DQ5" s="746" t="s">
        <v>374</v>
      </c>
      <c r="DR5" s="747"/>
      <c r="DS5" s="747"/>
      <c r="DT5" s="747"/>
      <c r="DU5" s="748"/>
      <c r="DV5" s="746" t="s">
        <v>365</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90"/>
      <c r="DH6" s="791"/>
      <c r="DI6" s="791"/>
      <c r="DJ6" s="791"/>
      <c r="DK6" s="792"/>
      <c r="DL6" s="790"/>
      <c r="DM6" s="791"/>
      <c r="DN6" s="791"/>
      <c r="DO6" s="791"/>
      <c r="DP6" s="792"/>
      <c r="DQ6" s="749"/>
      <c r="DR6" s="750"/>
      <c r="DS6" s="750"/>
      <c r="DT6" s="750"/>
      <c r="DU6" s="751"/>
      <c r="DV6" s="749"/>
      <c r="DW6" s="750"/>
      <c r="DX6" s="750"/>
      <c r="DY6" s="750"/>
      <c r="DZ6" s="755"/>
      <c r="EA6" s="229"/>
    </row>
    <row r="7" spans="1:131" s="230" customFormat="1" ht="26.25" customHeight="1" thickTop="1" x14ac:dyDescent="0.2">
      <c r="A7" s="231">
        <v>1</v>
      </c>
      <c r="B7" s="773" t="s">
        <v>375</v>
      </c>
      <c r="C7" s="774"/>
      <c r="D7" s="774"/>
      <c r="E7" s="774"/>
      <c r="F7" s="774"/>
      <c r="G7" s="774"/>
      <c r="H7" s="774"/>
      <c r="I7" s="774"/>
      <c r="J7" s="774"/>
      <c r="K7" s="774"/>
      <c r="L7" s="774"/>
      <c r="M7" s="774"/>
      <c r="N7" s="774"/>
      <c r="O7" s="774"/>
      <c r="P7" s="775"/>
      <c r="Q7" s="776">
        <v>53665</v>
      </c>
      <c r="R7" s="777"/>
      <c r="S7" s="777"/>
      <c r="T7" s="777"/>
      <c r="U7" s="777"/>
      <c r="V7" s="777">
        <v>51630</v>
      </c>
      <c r="W7" s="777"/>
      <c r="X7" s="777"/>
      <c r="Y7" s="777"/>
      <c r="Z7" s="777"/>
      <c r="AA7" s="777">
        <v>2035</v>
      </c>
      <c r="AB7" s="777"/>
      <c r="AC7" s="777"/>
      <c r="AD7" s="777"/>
      <c r="AE7" s="778"/>
      <c r="AF7" s="779">
        <v>1104</v>
      </c>
      <c r="AG7" s="780"/>
      <c r="AH7" s="780"/>
      <c r="AI7" s="780"/>
      <c r="AJ7" s="781"/>
      <c r="AK7" s="782">
        <v>3566</v>
      </c>
      <c r="AL7" s="783"/>
      <c r="AM7" s="783"/>
      <c r="AN7" s="783"/>
      <c r="AO7" s="783"/>
      <c r="AP7" s="783">
        <v>48847</v>
      </c>
      <c r="AQ7" s="783"/>
      <c r="AR7" s="783"/>
      <c r="AS7" s="783"/>
      <c r="AT7" s="783"/>
      <c r="AU7" s="784"/>
      <c r="AV7" s="784"/>
      <c r="AW7" s="784"/>
      <c r="AX7" s="784"/>
      <c r="AY7" s="785"/>
      <c r="AZ7" s="226"/>
      <c r="BA7" s="226"/>
      <c r="BB7" s="226"/>
      <c r="BC7" s="226"/>
      <c r="BD7" s="226"/>
      <c r="BE7" s="227"/>
      <c r="BF7" s="227"/>
      <c r="BG7" s="227"/>
      <c r="BH7" s="227"/>
      <c r="BI7" s="227"/>
      <c r="BJ7" s="227"/>
      <c r="BK7" s="227"/>
      <c r="BL7" s="227"/>
      <c r="BM7" s="227"/>
      <c r="BN7" s="227"/>
      <c r="BO7" s="227"/>
      <c r="BP7" s="227"/>
      <c r="BQ7" s="231">
        <v>1</v>
      </c>
      <c r="BR7" s="232"/>
      <c r="BS7" s="762" t="s">
        <v>555</v>
      </c>
      <c r="BT7" s="763"/>
      <c r="BU7" s="763"/>
      <c r="BV7" s="763"/>
      <c r="BW7" s="763"/>
      <c r="BX7" s="763"/>
      <c r="BY7" s="763"/>
      <c r="BZ7" s="763"/>
      <c r="CA7" s="763"/>
      <c r="CB7" s="763"/>
      <c r="CC7" s="763"/>
      <c r="CD7" s="763"/>
      <c r="CE7" s="763"/>
      <c r="CF7" s="763"/>
      <c r="CG7" s="786"/>
      <c r="CH7" s="759">
        <v>4</v>
      </c>
      <c r="CI7" s="760"/>
      <c r="CJ7" s="760"/>
      <c r="CK7" s="760"/>
      <c r="CL7" s="761"/>
      <c r="CM7" s="759">
        <v>113</v>
      </c>
      <c r="CN7" s="760"/>
      <c r="CO7" s="760"/>
      <c r="CP7" s="760"/>
      <c r="CQ7" s="761"/>
      <c r="CR7" s="759">
        <v>20</v>
      </c>
      <c r="CS7" s="760"/>
      <c r="CT7" s="760"/>
      <c r="CU7" s="760"/>
      <c r="CV7" s="761"/>
      <c r="CW7" s="759">
        <v>0</v>
      </c>
      <c r="CX7" s="760"/>
      <c r="CY7" s="760"/>
      <c r="CZ7" s="760"/>
      <c r="DA7" s="761"/>
      <c r="DB7" s="759" t="s">
        <v>554</v>
      </c>
      <c r="DC7" s="760"/>
      <c r="DD7" s="760"/>
      <c r="DE7" s="760"/>
      <c r="DF7" s="761"/>
      <c r="DG7" s="759" t="s">
        <v>554</v>
      </c>
      <c r="DH7" s="760"/>
      <c r="DI7" s="760"/>
      <c r="DJ7" s="760"/>
      <c r="DK7" s="761"/>
      <c r="DL7" s="759" t="s">
        <v>554</v>
      </c>
      <c r="DM7" s="760"/>
      <c r="DN7" s="760"/>
      <c r="DO7" s="760"/>
      <c r="DP7" s="761"/>
      <c r="DQ7" s="759" t="s">
        <v>554</v>
      </c>
      <c r="DR7" s="760"/>
      <c r="DS7" s="760"/>
      <c r="DT7" s="760"/>
      <c r="DU7" s="761"/>
      <c r="DV7" s="762"/>
      <c r="DW7" s="763"/>
      <c r="DX7" s="763"/>
      <c r="DY7" s="763"/>
      <c r="DZ7" s="764"/>
      <c r="EA7" s="229"/>
    </row>
    <row r="8" spans="1:131" s="230" customFormat="1" ht="26.25" customHeight="1" x14ac:dyDescent="0.2">
      <c r="A8" s="233">
        <v>2</v>
      </c>
      <c r="B8" s="756"/>
      <c r="C8" s="757"/>
      <c r="D8" s="757"/>
      <c r="E8" s="757"/>
      <c r="F8" s="757"/>
      <c r="G8" s="757"/>
      <c r="H8" s="757"/>
      <c r="I8" s="757"/>
      <c r="J8" s="757"/>
      <c r="K8" s="757"/>
      <c r="L8" s="757"/>
      <c r="M8" s="757"/>
      <c r="N8" s="757"/>
      <c r="O8" s="757"/>
      <c r="P8" s="758"/>
      <c r="Q8" s="765"/>
      <c r="R8" s="766"/>
      <c r="S8" s="766"/>
      <c r="T8" s="766"/>
      <c r="U8" s="766"/>
      <c r="V8" s="766"/>
      <c r="W8" s="766"/>
      <c r="X8" s="766"/>
      <c r="Y8" s="766"/>
      <c r="Z8" s="766"/>
      <c r="AA8" s="766"/>
      <c r="AB8" s="766"/>
      <c r="AC8" s="766"/>
      <c r="AD8" s="766"/>
      <c r="AE8" s="767"/>
      <c r="AF8" s="768"/>
      <c r="AG8" s="769"/>
      <c r="AH8" s="769"/>
      <c r="AI8" s="769"/>
      <c r="AJ8" s="770"/>
      <c r="AK8" s="771"/>
      <c r="AL8" s="772"/>
      <c r="AM8" s="772"/>
      <c r="AN8" s="772"/>
      <c r="AO8" s="772"/>
      <c r="AP8" s="772"/>
      <c r="AQ8" s="772"/>
      <c r="AR8" s="772"/>
      <c r="AS8" s="772"/>
      <c r="AT8" s="772"/>
      <c r="AU8" s="793"/>
      <c r="AV8" s="793"/>
      <c r="AW8" s="793"/>
      <c r="AX8" s="793"/>
      <c r="AY8" s="794"/>
      <c r="AZ8" s="226"/>
      <c r="BA8" s="226"/>
      <c r="BB8" s="226"/>
      <c r="BC8" s="226"/>
      <c r="BD8" s="226"/>
      <c r="BE8" s="227"/>
      <c r="BF8" s="227"/>
      <c r="BG8" s="227"/>
      <c r="BH8" s="227"/>
      <c r="BI8" s="227"/>
      <c r="BJ8" s="227"/>
      <c r="BK8" s="227"/>
      <c r="BL8" s="227"/>
      <c r="BM8" s="227"/>
      <c r="BN8" s="227"/>
      <c r="BO8" s="227"/>
      <c r="BP8" s="227"/>
      <c r="BQ8" s="233">
        <v>2</v>
      </c>
      <c r="BR8" s="234"/>
      <c r="BS8" s="795" t="s">
        <v>556</v>
      </c>
      <c r="BT8" s="796"/>
      <c r="BU8" s="796"/>
      <c r="BV8" s="796"/>
      <c r="BW8" s="796"/>
      <c r="BX8" s="796"/>
      <c r="BY8" s="796"/>
      <c r="BZ8" s="796"/>
      <c r="CA8" s="796"/>
      <c r="CB8" s="796"/>
      <c r="CC8" s="796"/>
      <c r="CD8" s="796"/>
      <c r="CE8" s="796"/>
      <c r="CF8" s="796"/>
      <c r="CG8" s="797"/>
      <c r="CH8" s="798">
        <v>0</v>
      </c>
      <c r="CI8" s="799"/>
      <c r="CJ8" s="799"/>
      <c r="CK8" s="799"/>
      <c r="CL8" s="800"/>
      <c r="CM8" s="798">
        <v>30</v>
      </c>
      <c r="CN8" s="799"/>
      <c r="CO8" s="799"/>
      <c r="CP8" s="799"/>
      <c r="CQ8" s="800"/>
      <c r="CR8" s="798">
        <v>10</v>
      </c>
      <c r="CS8" s="799"/>
      <c r="CT8" s="799"/>
      <c r="CU8" s="799"/>
      <c r="CV8" s="800"/>
      <c r="CW8" s="798">
        <v>0</v>
      </c>
      <c r="CX8" s="799"/>
      <c r="CY8" s="799"/>
      <c r="CZ8" s="799"/>
      <c r="DA8" s="800"/>
      <c r="DB8" s="798">
        <v>121</v>
      </c>
      <c r="DC8" s="799"/>
      <c r="DD8" s="799"/>
      <c r="DE8" s="799"/>
      <c r="DF8" s="800"/>
      <c r="DG8" s="798" t="s">
        <v>554</v>
      </c>
      <c r="DH8" s="799"/>
      <c r="DI8" s="799"/>
      <c r="DJ8" s="799"/>
      <c r="DK8" s="800"/>
      <c r="DL8" s="798" t="s">
        <v>554</v>
      </c>
      <c r="DM8" s="799"/>
      <c r="DN8" s="799"/>
      <c r="DO8" s="799"/>
      <c r="DP8" s="800"/>
      <c r="DQ8" s="798" t="s">
        <v>554</v>
      </c>
      <c r="DR8" s="799"/>
      <c r="DS8" s="799"/>
      <c r="DT8" s="799"/>
      <c r="DU8" s="800"/>
      <c r="DV8" s="795"/>
      <c r="DW8" s="796"/>
      <c r="DX8" s="796"/>
      <c r="DY8" s="796"/>
      <c r="DZ8" s="801"/>
      <c r="EA8" s="229"/>
    </row>
    <row r="9" spans="1:131" s="230" customFormat="1" ht="26.25" customHeight="1" x14ac:dyDescent="0.2">
      <c r="A9" s="233">
        <v>3</v>
      </c>
      <c r="B9" s="756"/>
      <c r="C9" s="757"/>
      <c r="D9" s="757"/>
      <c r="E9" s="757"/>
      <c r="F9" s="757"/>
      <c r="G9" s="757"/>
      <c r="H9" s="757"/>
      <c r="I9" s="757"/>
      <c r="J9" s="757"/>
      <c r="K9" s="757"/>
      <c r="L9" s="757"/>
      <c r="M9" s="757"/>
      <c r="N9" s="757"/>
      <c r="O9" s="757"/>
      <c r="P9" s="758"/>
      <c r="Q9" s="765"/>
      <c r="R9" s="766"/>
      <c r="S9" s="766"/>
      <c r="T9" s="766"/>
      <c r="U9" s="766"/>
      <c r="V9" s="766"/>
      <c r="W9" s="766"/>
      <c r="X9" s="766"/>
      <c r="Y9" s="766"/>
      <c r="Z9" s="766"/>
      <c r="AA9" s="766"/>
      <c r="AB9" s="766"/>
      <c r="AC9" s="766"/>
      <c r="AD9" s="766"/>
      <c r="AE9" s="767"/>
      <c r="AF9" s="768"/>
      <c r="AG9" s="769"/>
      <c r="AH9" s="769"/>
      <c r="AI9" s="769"/>
      <c r="AJ9" s="770"/>
      <c r="AK9" s="771"/>
      <c r="AL9" s="772"/>
      <c r="AM9" s="772"/>
      <c r="AN9" s="772"/>
      <c r="AO9" s="772"/>
      <c r="AP9" s="772"/>
      <c r="AQ9" s="772"/>
      <c r="AR9" s="772"/>
      <c r="AS9" s="772"/>
      <c r="AT9" s="772"/>
      <c r="AU9" s="793"/>
      <c r="AV9" s="793"/>
      <c r="AW9" s="793"/>
      <c r="AX9" s="793"/>
      <c r="AY9" s="794"/>
      <c r="AZ9" s="226"/>
      <c r="BA9" s="226"/>
      <c r="BB9" s="226"/>
      <c r="BC9" s="226"/>
      <c r="BD9" s="226"/>
      <c r="BE9" s="227"/>
      <c r="BF9" s="227"/>
      <c r="BG9" s="227"/>
      <c r="BH9" s="227"/>
      <c r="BI9" s="227"/>
      <c r="BJ9" s="227"/>
      <c r="BK9" s="227"/>
      <c r="BL9" s="227"/>
      <c r="BM9" s="227"/>
      <c r="BN9" s="227"/>
      <c r="BO9" s="227"/>
      <c r="BP9" s="227"/>
      <c r="BQ9" s="233">
        <v>3</v>
      </c>
      <c r="BR9" s="234"/>
      <c r="BS9" s="795" t="s">
        <v>557</v>
      </c>
      <c r="BT9" s="796"/>
      <c r="BU9" s="796"/>
      <c r="BV9" s="796"/>
      <c r="BW9" s="796"/>
      <c r="BX9" s="796"/>
      <c r="BY9" s="796"/>
      <c r="BZ9" s="796"/>
      <c r="CA9" s="796"/>
      <c r="CB9" s="796"/>
      <c r="CC9" s="796"/>
      <c r="CD9" s="796"/>
      <c r="CE9" s="796"/>
      <c r="CF9" s="796"/>
      <c r="CG9" s="797"/>
      <c r="CH9" s="798">
        <v>-1</v>
      </c>
      <c r="CI9" s="799"/>
      <c r="CJ9" s="799"/>
      <c r="CK9" s="799"/>
      <c r="CL9" s="800"/>
      <c r="CM9" s="798">
        <v>2</v>
      </c>
      <c r="CN9" s="799"/>
      <c r="CO9" s="799"/>
      <c r="CP9" s="799"/>
      <c r="CQ9" s="800"/>
      <c r="CR9" s="798">
        <v>9</v>
      </c>
      <c r="CS9" s="799"/>
      <c r="CT9" s="799"/>
      <c r="CU9" s="799"/>
      <c r="CV9" s="800"/>
      <c r="CW9" s="798">
        <v>1</v>
      </c>
      <c r="CX9" s="799"/>
      <c r="CY9" s="799"/>
      <c r="CZ9" s="799"/>
      <c r="DA9" s="800"/>
      <c r="DB9" s="798" t="s">
        <v>554</v>
      </c>
      <c r="DC9" s="799"/>
      <c r="DD9" s="799"/>
      <c r="DE9" s="799"/>
      <c r="DF9" s="800"/>
      <c r="DG9" s="798" t="s">
        <v>554</v>
      </c>
      <c r="DH9" s="799"/>
      <c r="DI9" s="799"/>
      <c r="DJ9" s="799"/>
      <c r="DK9" s="800"/>
      <c r="DL9" s="798" t="s">
        <v>554</v>
      </c>
      <c r="DM9" s="799"/>
      <c r="DN9" s="799"/>
      <c r="DO9" s="799"/>
      <c r="DP9" s="800"/>
      <c r="DQ9" s="798" t="s">
        <v>554</v>
      </c>
      <c r="DR9" s="799"/>
      <c r="DS9" s="799"/>
      <c r="DT9" s="799"/>
      <c r="DU9" s="800"/>
      <c r="DV9" s="795"/>
      <c r="DW9" s="796"/>
      <c r="DX9" s="796"/>
      <c r="DY9" s="796"/>
      <c r="DZ9" s="801"/>
      <c r="EA9" s="229"/>
    </row>
    <row r="10" spans="1:131" s="230" customFormat="1" ht="26.25" customHeight="1" x14ac:dyDescent="0.2">
      <c r="A10" s="233">
        <v>4</v>
      </c>
      <c r="B10" s="756"/>
      <c r="C10" s="757"/>
      <c r="D10" s="757"/>
      <c r="E10" s="757"/>
      <c r="F10" s="757"/>
      <c r="G10" s="757"/>
      <c r="H10" s="757"/>
      <c r="I10" s="757"/>
      <c r="J10" s="757"/>
      <c r="K10" s="757"/>
      <c r="L10" s="757"/>
      <c r="M10" s="757"/>
      <c r="N10" s="757"/>
      <c r="O10" s="757"/>
      <c r="P10" s="758"/>
      <c r="Q10" s="765"/>
      <c r="R10" s="766"/>
      <c r="S10" s="766"/>
      <c r="T10" s="766"/>
      <c r="U10" s="766"/>
      <c r="V10" s="766"/>
      <c r="W10" s="766"/>
      <c r="X10" s="766"/>
      <c r="Y10" s="766"/>
      <c r="Z10" s="766"/>
      <c r="AA10" s="766"/>
      <c r="AB10" s="766"/>
      <c r="AC10" s="766"/>
      <c r="AD10" s="766"/>
      <c r="AE10" s="767"/>
      <c r="AF10" s="768"/>
      <c r="AG10" s="769"/>
      <c r="AH10" s="769"/>
      <c r="AI10" s="769"/>
      <c r="AJ10" s="770"/>
      <c r="AK10" s="771"/>
      <c r="AL10" s="772"/>
      <c r="AM10" s="772"/>
      <c r="AN10" s="772"/>
      <c r="AO10" s="772"/>
      <c r="AP10" s="772"/>
      <c r="AQ10" s="772"/>
      <c r="AR10" s="772"/>
      <c r="AS10" s="772"/>
      <c r="AT10" s="772"/>
      <c r="AU10" s="793"/>
      <c r="AV10" s="793"/>
      <c r="AW10" s="793"/>
      <c r="AX10" s="793"/>
      <c r="AY10" s="794"/>
      <c r="AZ10" s="226"/>
      <c r="BA10" s="226"/>
      <c r="BB10" s="226"/>
      <c r="BC10" s="226"/>
      <c r="BD10" s="226"/>
      <c r="BE10" s="227"/>
      <c r="BF10" s="227"/>
      <c r="BG10" s="227"/>
      <c r="BH10" s="227"/>
      <c r="BI10" s="227"/>
      <c r="BJ10" s="227"/>
      <c r="BK10" s="227"/>
      <c r="BL10" s="227"/>
      <c r="BM10" s="227"/>
      <c r="BN10" s="227"/>
      <c r="BO10" s="227"/>
      <c r="BP10" s="227"/>
      <c r="BQ10" s="233">
        <v>4</v>
      </c>
      <c r="BR10" s="234"/>
      <c r="BS10" s="795" t="s">
        <v>558</v>
      </c>
      <c r="BT10" s="796"/>
      <c r="BU10" s="796"/>
      <c r="BV10" s="796"/>
      <c r="BW10" s="796"/>
      <c r="BX10" s="796"/>
      <c r="BY10" s="796"/>
      <c r="BZ10" s="796"/>
      <c r="CA10" s="796"/>
      <c r="CB10" s="796"/>
      <c r="CC10" s="796"/>
      <c r="CD10" s="796"/>
      <c r="CE10" s="796"/>
      <c r="CF10" s="796"/>
      <c r="CG10" s="797"/>
      <c r="CH10" s="798">
        <v>1</v>
      </c>
      <c r="CI10" s="799"/>
      <c r="CJ10" s="799"/>
      <c r="CK10" s="799"/>
      <c r="CL10" s="800"/>
      <c r="CM10" s="798">
        <v>53</v>
      </c>
      <c r="CN10" s="799"/>
      <c r="CO10" s="799"/>
      <c r="CP10" s="799"/>
      <c r="CQ10" s="800"/>
      <c r="CR10" s="798">
        <v>27</v>
      </c>
      <c r="CS10" s="799"/>
      <c r="CT10" s="799"/>
      <c r="CU10" s="799"/>
      <c r="CV10" s="800"/>
      <c r="CW10" s="798">
        <v>16</v>
      </c>
      <c r="CX10" s="799"/>
      <c r="CY10" s="799"/>
      <c r="CZ10" s="799"/>
      <c r="DA10" s="800"/>
      <c r="DB10" s="798" t="s">
        <v>554</v>
      </c>
      <c r="DC10" s="799"/>
      <c r="DD10" s="799"/>
      <c r="DE10" s="799"/>
      <c r="DF10" s="800"/>
      <c r="DG10" s="798" t="s">
        <v>554</v>
      </c>
      <c r="DH10" s="799"/>
      <c r="DI10" s="799"/>
      <c r="DJ10" s="799"/>
      <c r="DK10" s="800"/>
      <c r="DL10" s="798" t="s">
        <v>554</v>
      </c>
      <c r="DM10" s="799"/>
      <c r="DN10" s="799"/>
      <c r="DO10" s="799"/>
      <c r="DP10" s="800"/>
      <c r="DQ10" s="798" t="s">
        <v>554</v>
      </c>
      <c r="DR10" s="799"/>
      <c r="DS10" s="799"/>
      <c r="DT10" s="799"/>
      <c r="DU10" s="800"/>
      <c r="DV10" s="795"/>
      <c r="DW10" s="796"/>
      <c r="DX10" s="796"/>
      <c r="DY10" s="796"/>
      <c r="DZ10" s="801"/>
      <c r="EA10" s="229"/>
    </row>
    <row r="11" spans="1:131" s="230" customFormat="1" ht="26.25" customHeight="1" x14ac:dyDescent="0.2">
      <c r="A11" s="233">
        <v>5</v>
      </c>
      <c r="B11" s="756"/>
      <c r="C11" s="757"/>
      <c r="D11" s="757"/>
      <c r="E11" s="757"/>
      <c r="F11" s="757"/>
      <c r="G11" s="757"/>
      <c r="H11" s="757"/>
      <c r="I11" s="757"/>
      <c r="J11" s="757"/>
      <c r="K11" s="757"/>
      <c r="L11" s="757"/>
      <c r="M11" s="757"/>
      <c r="N11" s="757"/>
      <c r="O11" s="757"/>
      <c r="P11" s="758"/>
      <c r="Q11" s="765"/>
      <c r="R11" s="766"/>
      <c r="S11" s="766"/>
      <c r="T11" s="766"/>
      <c r="U11" s="766"/>
      <c r="V11" s="766"/>
      <c r="W11" s="766"/>
      <c r="X11" s="766"/>
      <c r="Y11" s="766"/>
      <c r="Z11" s="766"/>
      <c r="AA11" s="766"/>
      <c r="AB11" s="766"/>
      <c r="AC11" s="766"/>
      <c r="AD11" s="766"/>
      <c r="AE11" s="767"/>
      <c r="AF11" s="768"/>
      <c r="AG11" s="769"/>
      <c r="AH11" s="769"/>
      <c r="AI11" s="769"/>
      <c r="AJ11" s="770"/>
      <c r="AK11" s="771"/>
      <c r="AL11" s="772"/>
      <c r="AM11" s="772"/>
      <c r="AN11" s="772"/>
      <c r="AO11" s="772"/>
      <c r="AP11" s="772"/>
      <c r="AQ11" s="772"/>
      <c r="AR11" s="772"/>
      <c r="AS11" s="772"/>
      <c r="AT11" s="772"/>
      <c r="AU11" s="793"/>
      <c r="AV11" s="793"/>
      <c r="AW11" s="793"/>
      <c r="AX11" s="793"/>
      <c r="AY11" s="794"/>
      <c r="AZ11" s="226"/>
      <c r="BA11" s="226"/>
      <c r="BB11" s="226"/>
      <c r="BC11" s="226"/>
      <c r="BD11" s="226"/>
      <c r="BE11" s="227"/>
      <c r="BF11" s="227"/>
      <c r="BG11" s="227"/>
      <c r="BH11" s="227"/>
      <c r="BI11" s="227"/>
      <c r="BJ11" s="227"/>
      <c r="BK11" s="227"/>
      <c r="BL11" s="227"/>
      <c r="BM11" s="227"/>
      <c r="BN11" s="227"/>
      <c r="BO11" s="227"/>
      <c r="BP11" s="227"/>
      <c r="BQ11" s="233">
        <v>5</v>
      </c>
      <c r="BR11" s="234"/>
      <c r="BS11" s="795" t="s">
        <v>559</v>
      </c>
      <c r="BT11" s="796"/>
      <c r="BU11" s="796"/>
      <c r="BV11" s="796"/>
      <c r="BW11" s="796"/>
      <c r="BX11" s="796"/>
      <c r="BY11" s="796"/>
      <c r="BZ11" s="796"/>
      <c r="CA11" s="796"/>
      <c r="CB11" s="796"/>
      <c r="CC11" s="796"/>
      <c r="CD11" s="796"/>
      <c r="CE11" s="796"/>
      <c r="CF11" s="796"/>
      <c r="CG11" s="797"/>
      <c r="CH11" s="798">
        <v>0</v>
      </c>
      <c r="CI11" s="799"/>
      <c r="CJ11" s="799"/>
      <c r="CK11" s="799"/>
      <c r="CL11" s="800"/>
      <c r="CM11" s="798">
        <v>9</v>
      </c>
      <c r="CN11" s="799"/>
      <c r="CO11" s="799"/>
      <c r="CP11" s="799"/>
      <c r="CQ11" s="800"/>
      <c r="CR11" s="798">
        <v>2</v>
      </c>
      <c r="CS11" s="799"/>
      <c r="CT11" s="799"/>
      <c r="CU11" s="799"/>
      <c r="CV11" s="800"/>
      <c r="CW11" s="798">
        <v>0</v>
      </c>
      <c r="CX11" s="799"/>
      <c r="CY11" s="799"/>
      <c r="CZ11" s="799"/>
      <c r="DA11" s="800"/>
      <c r="DB11" s="798" t="s">
        <v>554</v>
      </c>
      <c r="DC11" s="799"/>
      <c r="DD11" s="799"/>
      <c r="DE11" s="799"/>
      <c r="DF11" s="800"/>
      <c r="DG11" s="798" t="s">
        <v>554</v>
      </c>
      <c r="DH11" s="799"/>
      <c r="DI11" s="799"/>
      <c r="DJ11" s="799"/>
      <c r="DK11" s="800"/>
      <c r="DL11" s="798" t="s">
        <v>554</v>
      </c>
      <c r="DM11" s="799"/>
      <c r="DN11" s="799"/>
      <c r="DO11" s="799"/>
      <c r="DP11" s="800"/>
      <c r="DQ11" s="798" t="s">
        <v>554</v>
      </c>
      <c r="DR11" s="799"/>
      <c r="DS11" s="799"/>
      <c r="DT11" s="799"/>
      <c r="DU11" s="800"/>
      <c r="DV11" s="795"/>
      <c r="DW11" s="796"/>
      <c r="DX11" s="796"/>
      <c r="DY11" s="796"/>
      <c r="DZ11" s="801"/>
      <c r="EA11" s="229"/>
    </row>
    <row r="12" spans="1:131" s="230" customFormat="1" ht="26.25" customHeight="1" x14ac:dyDescent="0.2">
      <c r="A12" s="233">
        <v>6</v>
      </c>
      <c r="B12" s="756"/>
      <c r="C12" s="757"/>
      <c r="D12" s="757"/>
      <c r="E12" s="757"/>
      <c r="F12" s="757"/>
      <c r="G12" s="757"/>
      <c r="H12" s="757"/>
      <c r="I12" s="757"/>
      <c r="J12" s="757"/>
      <c r="K12" s="757"/>
      <c r="L12" s="757"/>
      <c r="M12" s="757"/>
      <c r="N12" s="757"/>
      <c r="O12" s="757"/>
      <c r="P12" s="758"/>
      <c r="Q12" s="765"/>
      <c r="R12" s="766"/>
      <c r="S12" s="766"/>
      <c r="T12" s="766"/>
      <c r="U12" s="766"/>
      <c r="V12" s="766"/>
      <c r="W12" s="766"/>
      <c r="X12" s="766"/>
      <c r="Y12" s="766"/>
      <c r="Z12" s="766"/>
      <c r="AA12" s="766"/>
      <c r="AB12" s="766"/>
      <c r="AC12" s="766"/>
      <c r="AD12" s="766"/>
      <c r="AE12" s="767"/>
      <c r="AF12" s="768"/>
      <c r="AG12" s="769"/>
      <c r="AH12" s="769"/>
      <c r="AI12" s="769"/>
      <c r="AJ12" s="770"/>
      <c r="AK12" s="771"/>
      <c r="AL12" s="772"/>
      <c r="AM12" s="772"/>
      <c r="AN12" s="772"/>
      <c r="AO12" s="772"/>
      <c r="AP12" s="772"/>
      <c r="AQ12" s="772"/>
      <c r="AR12" s="772"/>
      <c r="AS12" s="772"/>
      <c r="AT12" s="772"/>
      <c r="AU12" s="793"/>
      <c r="AV12" s="793"/>
      <c r="AW12" s="793"/>
      <c r="AX12" s="793"/>
      <c r="AY12" s="794"/>
      <c r="AZ12" s="226"/>
      <c r="BA12" s="226"/>
      <c r="BB12" s="226"/>
      <c r="BC12" s="226"/>
      <c r="BD12" s="226"/>
      <c r="BE12" s="227"/>
      <c r="BF12" s="227"/>
      <c r="BG12" s="227"/>
      <c r="BH12" s="227"/>
      <c r="BI12" s="227"/>
      <c r="BJ12" s="227"/>
      <c r="BK12" s="227"/>
      <c r="BL12" s="227"/>
      <c r="BM12" s="227"/>
      <c r="BN12" s="227"/>
      <c r="BO12" s="227"/>
      <c r="BP12" s="227"/>
      <c r="BQ12" s="233">
        <v>6</v>
      </c>
      <c r="BR12" s="234"/>
      <c r="BS12" s="795" t="s">
        <v>560</v>
      </c>
      <c r="BT12" s="796"/>
      <c r="BU12" s="796"/>
      <c r="BV12" s="796"/>
      <c r="BW12" s="796"/>
      <c r="BX12" s="796"/>
      <c r="BY12" s="796"/>
      <c r="BZ12" s="796"/>
      <c r="CA12" s="796"/>
      <c r="CB12" s="796"/>
      <c r="CC12" s="796"/>
      <c r="CD12" s="796"/>
      <c r="CE12" s="796"/>
      <c r="CF12" s="796"/>
      <c r="CG12" s="797"/>
      <c r="CH12" s="798">
        <v>5</v>
      </c>
      <c r="CI12" s="799"/>
      <c r="CJ12" s="799"/>
      <c r="CK12" s="799"/>
      <c r="CL12" s="800"/>
      <c r="CM12" s="798">
        <v>33</v>
      </c>
      <c r="CN12" s="799"/>
      <c r="CO12" s="799"/>
      <c r="CP12" s="799"/>
      <c r="CQ12" s="800"/>
      <c r="CR12" s="798">
        <v>103</v>
      </c>
      <c r="CS12" s="799"/>
      <c r="CT12" s="799"/>
      <c r="CU12" s="799"/>
      <c r="CV12" s="800"/>
      <c r="CW12" s="798">
        <v>2</v>
      </c>
      <c r="CX12" s="799"/>
      <c r="CY12" s="799"/>
      <c r="CZ12" s="799"/>
      <c r="DA12" s="800"/>
      <c r="DB12" s="798" t="s">
        <v>554</v>
      </c>
      <c r="DC12" s="799"/>
      <c r="DD12" s="799"/>
      <c r="DE12" s="799"/>
      <c r="DF12" s="800"/>
      <c r="DG12" s="798" t="s">
        <v>554</v>
      </c>
      <c r="DH12" s="799"/>
      <c r="DI12" s="799"/>
      <c r="DJ12" s="799"/>
      <c r="DK12" s="800"/>
      <c r="DL12" s="798" t="s">
        <v>554</v>
      </c>
      <c r="DM12" s="799"/>
      <c r="DN12" s="799"/>
      <c r="DO12" s="799"/>
      <c r="DP12" s="800"/>
      <c r="DQ12" s="798" t="s">
        <v>554</v>
      </c>
      <c r="DR12" s="799"/>
      <c r="DS12" s="799"/>
      <c r="DT12" s="799"/>
      <c r="DU12" s="800"/>
      <c r="DV12" s="795"/>
      <c r="DW12" s="796"/>
      <c r="DX12" s="796"/>
      <c r="DY12" s="796"/>
      <c r="DZ12" s="801"/>
      <c r="EA12" s="229"/>
    </row>
    <row r="13" spans="1:131" s="230" customFormat="1" ht="26.25" customHeight="1" x14ac:dyDescent="0.2">
      <c r="A13" s="233">
        <v>7</v>
      </c>
      <c r="B13" s="756"/>
      <c r="C13" s="757"/>
      <c r="D13" s="757"/>
      <c r="E13" s="757"/>
      <c r="F13" s="757"/>
      <c r="G13" s="757"/>
      <c r="H13" s="757"/>
      <c r="I13" s="757"/>
      <c r="J13" s="757"/>
      <c r="K13" s="757"/>
      <c r="L13" s="757"/>
      <c r="M13" s="757"/>
      <c r="N13" s="757"/>
      <c r="O13" s="757"/>
      <c r="P13" s="758"/>
      <c r="Q13" s="765"/>
      <c r="R13" s="766"/>
      <c r="S13" s="766"/>
      <c r="T13" s="766"/>
      <c r="U13" s="766"/>
      <c r="V13" s="766"/>
      <c r="W13" s="766"/>
      <c r="X13" s="766"/>
      <c r="Y13" s="766"/>
      <c r="Z13" s="766"/>
      <c r="AA13" s="766"/>
      <c r="AB13" s="766"/>
      <c r="AC13" s="766"/>
      <c r="AD13" s="766"/>
      <c r="AE13" s="767"/>
      <c r="AF13" s="768"/>
      <c r="AG13" s="769"/>
      <c r="AH13" s="769"/>
      <c r="AI13" s="769"/>
      <c r="AJ13" s="770"/>
      <c r="AK13" s="771"/>
      <c r="AL13" s="772"/>
      <c r="AM13" s="772"/>
      <c r="AN13" s="772"/>
      <c r="AO13" s="772"/>
      <c r="AP13" s="772"/>
      <c r="AQ13" s="772"/>
      <c r="AR13" s="772"/>
      <c r="AS13" s="772"/>
      <c r="AT13" s="772"/>
      <c r="AU13" s="793"/>
      <c r="AV13" s="793"/>
      <c r="AW13" s="793"/>
      <c r="AX13" s="793"/>
      <c r="AY13" s="794"/>
      <c r="AZ13" s="226"/>
      <c r="BA13" s="226"/>
      <c r="BB13" s="226"/>
      <c r="BC13" s="226"/>
      <c r="BD13" s="226"/>
      <c r="BE13" s="227"/>
      <c r="BF13" s="227"/>
      <c r="BG13" s="227"/>
      <c r="BH13" s="227"/>
      <c r="BI13" s="227"/>
      <c r="BJ13" s="227"/>
      <c r="BK13" s="227"/>
      <c r="BL13" s="227"/>
      <c r="BM13" s="227"/>
      <c r="BN13" s="227"/>
      <c r="BO13" s="227"/>
      <c r="BP13" s="227"/>
      <c r="BQ13" s="233">
        <v>7</v>
      </c>
      <c r="BR13" s="234"/>
      <c r="BS13" s="795" t="s">
        <v>561</v>
      </c>
      <c r="BT13" s="796"/>
      <c r="BU13" s="796"/>
      <c r="BV13" s="796"/>
      <c r="BW13" s="796"/>
      <c r="BX13" s="796"/>
      <c r="BY13" s="796"/>
      <c r="BZ13" s="796"/>
      <c r="CA13" s="796"/>
      <c r="CB13" s="796"/>
      <c r="CC13" s="796"/>
      <c r="CD13" s="796"/>
      <c r="CE13" s="796"/>
      <c r="CF13" s="796"/>
      <c r="CG13" s="797"/>
      <c r="CH13" s="798">
        <v>-1</v>
      </c>
      <c r="CI13" s="799"/>
      <c r="CJ13" s="799"/>
      <c r="CK13" s="799"/>
      <c r="CL13" s="800"/>
      <c r="CM13" s="798">
        <v>39</v>
      </c>
      <c r="CN13" s="799"/>
      <c r="CO13" s="799"/>
      <c r="CP13" s="799"/>
      <c r="CQ13" s="800"/>
      <c r="CR13" s="798">
        <v>3</v>
      </c>
      <c r="CS13" s="799"/>
      <c r="CT13" s="799"/>
      <c r="CU13" s="799"/>
      <c r="CV13" s="800"/>
      <c r="CW13" s="798">
        <v>26</v>
      </c>
      <c r="CX13" s="799"/>
      <c r="CY13" s="799"/>
      <c r="CZ13" s="799"/>
      <c r="DA13" s="800"/>
      <c r="DB13" s="798" t="s">
        <v>554</v>
      </c>
      <c r="DC13" s="799"/>
      <c r="DD13" s="799"/>
      <c r="DE13" s="799"/>
      <c r="DF13" s="800"/>
      <c r="DG13" s="798" t="s">
        <v>554</v>
      </c>
      <c r="DH13" s="799"/>
      <c r="DI13" s="799"/>
      <c r="DJ13" s="799"/>
      <c r="DK13" s="800"/>
      <c r="DL13" s="798" t="s">
        <v>554</v>
      </c>
      <c r="DM13" s="799"/>
      <c r="DN13" s="799"/>
      <c r="DO13" s="799"/>
      <c r="DP13" s="800"/>
      <c r="DQ13" s="798" t="s">
        <v>554</v>
      </c>
      <c r="DR13" s="799"/>
      <c r="DS13" s="799"/>
      <c r="DT13" s="799"/>
      <c r="DU13" s="800"/>
      <c r="DV13" s="795"/>
      <c r="DW13" s="796"/>
      <c r="DX13" s="796"/>
      <c r="DY13" s="796"/>
      <c r="DZ13" s="801"/>
      <c r="EA13" s="229"/>
    </row>
    <row r="14" spans="1:131" s="230" customFormat="1" ht="26.25" customHeight="1" x14ac:dyDescent="0.2">
      <c r="A14" s="233">
        <v>8</v>
      </c>
      <c r="B14" s="756"/>
      <c r="C14" s="757"/>
      <c r="D14" s="757"/>
      <c r="E14" s="757"/>
      <c r="F14" s="757"/>
      <c r="G14" s="757"/>
      <c r="H14" s="757"/>
      <c r="I14" s="757"/>
      <c r="J14" s="757"/>
      <c r="K14" s="757"/>
      <c r="L14" s="757"/>
      <c r="M14" s="757"/>
      <c r="N14" s="757"/>
      <c r="O14" s="757"/>
      <c r="P14" s="758"/>
      <c r="Q14" s="765"/>
      <c r="R14" s="766"/>
      <c r="S14" s="766"/>
      <c r="T14" s="766"/>
      <c r="U14" s="766"/>
      <c r="V14" s="766"/>
      <c r="W14" s="766"/>
      <c r="X14" s="766"/>
      <c r="Y14" s="766"/>
      <c r="Z14" s="766"/>
      <c r="AA14" s="766"/>
      <c r="AB14" s="766"/>
      <c r="AC14" s="766"/>
      <c r="AD14" s="766"/>
      <c r="AE14" s="767"/>
      <c r="AF14" s="768"/>
      <c r="AG14" s="769"/>
      <c r="AH14" s="769"/>
      <c r="AI14" s="769"/>
      <c r="AJ14" s="770"/>
      <c r="AK14" s="771"/>
      <c r="AL14" s="772"/>
      <c r="AM14" s="772"/>
      <c r="AN14" s="772"/>
      <c r="AO14" s="772"/>
      <c r="AP14" s="772"/>
      <c r="AQ14" s="772"/>
      <c r="AR14" s="772"/>
      <c r="AS14" s="772"/>
      <c r="AT14" s="772"/>
      <c r="AU14" s="793"/>
      <c r="AV14" s="793"/>
      <c r="AW14" s="793"/>
      <c r="AX14" s="793"/>
      <c r="AY14" s="794"/>
      <c r="AZ14" s="226"/>
      <c r="BA14" s="226"/>
      <c r="BB14" s="226"/>
      <c r="BC14" s="226"/>
      <c r="BD14" s="226"/>
      <c r="BE14" s="227"/>
      <c r="BF14" s="227"/>
      <c r="BG14" s="227"/>
      <c r="BH14" s="227"/>
      <c r="BI14" s="227"/>
      <c r="BJ14" s="227"/>
      <c r="BK14" s="227"/>
      <c r="BL14" s="227"/>
      <c r="BM14" s="227"/>
      <c r="BN14" s="227"/>
      <c r="BO14" s="227"/>
      <c r="BP14" s="227"/>
      <c r="BQ14" s="233">
        <v>8</v>
      </c>
      <c r="BR14" s="234"/>
      <c r="BS14" s="795" t="s">
        <v>562</v>
      </c>
      <c r="BT14" s="796"/>
      <c r="BU14" s="796"/>
      <c r="BV14" s="796"/>
      <c r="BW14" s="796"/>
      <c r="BX14" s="796"/>
      <c r="BY14" s="796"/>
      <c r="BZ14" s="796"/>
      <c r="CA14" s="796"/>
      <c r="CB14" s="796"/>
      <c r="CC14" s="796"/>
      <c r="CD14" s="796"/>
      <c r="CE14" s="796"/>
      <c r="CF14" s="796"/>
      <c r="CG14" s="797"/>
      <c r="CH14" s="798">
        <v>12</v>
      </c>
      <c r="CI14" s="799"/>
      <c r="CJ14" s="799"/>
      <c r="CK14" s="799"/>
      <c r="CL14" s="800"/>
      <c r="CM14" s="798">
        <v>35</v>
      </c>
      <c r="CN14" s="799"/>
      <c r="CO14" s="799"/>
      <c r="CP14" s="799"/>
      <c r="CQ14" s="800"/>
      <c r="CR14" s="798">
        <v>0</v>
      </c>
      <c r="CS14" s="799"/>
      <c r="CT14" s="799"/>
      <c r="CU14" s="799"/>
      <c r="CV14" s="800"/>
      <c r="CW14" s="798">
        <v>74</v>
      </c>
      <c r="CX14" s="799"/>
      <c r="CY14" s="799"/>
      <c r="CZ14" s="799"/>
      <c r="DA14" s="800"/>
      <c r="DB14" s="798" t="s">
        <v>554</v>
      </c>
      <c r="DC14" s="799"/>
      <c r="DD14" s="799"/>
      <c r="DE14" s="799"/>
      <c r="DF14" s="800"/>
      <c r="DG14" s="798" t="s">
        <v>554</v>
      </c>
      <c r="DH14" s="799"/>
      <c r="DI14" s="799"/>
      <c r="DJ14" s="799"/>
      <c r="DK14" s="800"/>
      <c r="DL14" s="798" t="s">
        <v>554</v>
      </c>
      <c r="DM14" s="799"/>
      <c r="DN14" s="799"/>
      <c r="DO14" s="799"/>
      <c r="DP14" s="800"/>
      <c r="DQ14" s="798" t="s">
        <v>554</v>
      </c>
      <c r="DR14" s="799"/>
      <c r="DS14" s="799"/>
      <c r="DT14" s="799"/>
      <c r="DU14" s="800"/>
      <c r="DV14" s="795"/>
      <c r="DW14" s="796"/>
      <c r="DX14" s="796"/>
      <c r="DY14" s="796"/>
      <c r="DZ14" s="801"/>
      <c r="EA14" s="229"/>
    </row>
    <row r="15" spans="1:131" s="230" customFormat="1" ht="26.25" customHeight="1" x14ac:dyDescent="0.2">
      <c r="A15" s="233">
        <v>9</v>
      </c>
      <c r="B15" s="756"/>
      <c r="C15" s="757"/>
      <c r="D15" s="757"/>
      <c r="E15" s="757"/>
      <c r="F15" s="757"/>
      <c r="G15" s="757"/>
      <c r="H15" s="757"/>
      <c r="I15" s="757"/>
      <c r="J15" s="757"/>
      <c r="K15" s="757"/>
      <c r="L15" s="757"/>
      <c r="M15" s="757"/>
      <c r="N15" s="757"/>
      <c r="O15" s="757"/>
      <c r="P15" s="758"/>
      <c r="Q15" s="765"/>
      <c r="R15" s="766"/>
      <c r="S15" s="766"/>
      <c r="T15" s="766"/>
      <c r="U15" s="766"/>
      <c r="V15" s="766"/>
      <c r="W15" s="766"/>
      <c r="X15" s="766"/>
      <c r="Y15" s="766"/>
      <c r="Z15" s="766"/>
      <c r="AA15" s="766"/>
      <c r="AB15" s="766"/>
      <c r="AC15" s="766"/>
      <c r="AD15" s="766"/>
      <c r="AE15" s="767"/>
      <c r="AF15" s="768"/>
      <c r="AG15" s="769"/>
      <c r="AH15" s="769"/>
      <c r="AI15" s="769"/>
      <c r="AJ15" s="770"/>
      <c r="AK15" s="771"/>
      <c r="AL15" s="772"/>
      <c r="AM15" s="772"/>
      <c r="AN15" s="772"/>
      <c r="AO15" s="772"/>
      <c r="AP15" s="772"/>
      <c r="AQ15" s="772"/>
      <c r="AR15" s="772"/>
      <c r="AS15" s="772"/>
      <c r="AT15" s="772"/>
      <c r="AU15" s="793"/>
      <c r="AV15" s="793"/>
      <c r="AW15" s="793"/>
      <c r="AX15" s="793"/>
      <c r="AY15" s="794"/>
      <c r="AZ15" s="226"/>
      <c r="BA15" s="226"/>
      <c r="BB15" s="226"/>
      <c r="BC15" s="226"/>
      <c r="BD15" s="226"/>
      <c r="BE15" s="227"/>
      <c r="BF15" s="227"/>
      <c r="BG15" s="227"/>
      <c r="BH15" s="227"/>
      <c r="BI15" s="227"/>
      <c r="BJ15" s="227"/>
      <c r="BK15" s="227"/>
      <c r="BL15" s="227"/>
      <c r="BM15" s="227"/>
      <c r="BN15" s="227"/>
      <c r="BO15" s="227"/>
      <c r="BP15" s="227"/>
      <c r="BQ15" s="233">
        <v>9</v>
      </c>
      <c r="BR15" s="234"/>
      <c r="BS15" s="795" t="s">
        <v>563</v>
      </c>
      <c r="BT15" s="796"/>
      <c r="BU15" s="796"/>
      <c r="BV15" s="796"/>
      <c r="BW15" s="796"/>
      <c r="BX15" s="796"/>
      <c r="BY15" s="796"/>
      <c r="BZ15" s="796"/>
      <c r="CA15" s="796"/>
      <c r="CB15" s="796"/>
      <c r="CC15" s="796"/>
      <c r="CD15" s="796"/>
      <c r="CE15" s="796"/>
      <c r="CF15" s="796"/>
      <c r="CG15" s="797"/>
      <c r="CH15" s="798">
        <v>0</v>
      </c>
      <c r="CI15" s="799"/>
      <c r="CJ15" s="799"/>
      <c r="CK15" s="799"/>
      <c r="CL15" s="800"/>
      <c r="CM15" s="798">
        <v>8</v>
      </c>
      <c r="CN15" s="799"/>
      <c r="CO15" s="799"/>
      <c r="CP15" s="799"/>
      <c r="CQ15" s="800"/>
      <c r="CR15" s="798">
        <v>3</v>
      </c>
      <c r="CS15" s="799"/>
      <c r="CT15" s="799"/>
      <c r="CU15" s="799"/>
      <c r="CV15" s="800"/>
      <c r="CW15" s="798">
        <v>13</v>
      </c>
      <c r="CX15" s="799"/>
      <c r="CY15" s="799"/>
      <c r="CZ15" s="799"/>
      <c r="DA15" s="800"/>
      <c r="DB15" s="798" t="s">
        <v>554</v>
      </c>
      <c r="DC15" s="799"/>
      <c r="DD15" s="799"/>
      <c r="DE15" s="799"/>
      <c r="DF15" s="800"/>
      <c r="DG15" s="798" t="s">
        <v>554</v>
      </c>
      <c r="DH15" s="799"/>
      <c r="DI15" s="799"/>
      <c r="DJ15" s="799"/>
      <c r="DK15" s="800"/>
      <c r="DL15" s="798" t="s">
        <v>554</v>
      </c>
      <c r="DM15" s="799"/>
      <c r="DN15" s="799"/>
      <c r="DO15" s="799"/>
      <c r="DP15" s="800"/>
      <c r="DQ15" s="798" t="s">
        <v>554</v>
      </c>
      <c r="DR15" s="799"/>
      <c r="DS15" s="799"/>
      <c r="DT15" s="799"/>
      <c r="DU15" s="800"/>
      <c r="DV15" s="795"/>
      <c r="DW15" s="796"/>
      <c r="DX15" s="796"/>
      <c r="DY15" s="796"/>
      <c r="DZ15" s="801"/>
      <c r="EA15" s="229"/>
    </row>
    <row r="16" spans="1:131" s="230" customFormat="1" ht="26.25" customHeight="1" x14ac:dyDescent="0.2">
      <c r="A16" s="233">
        <v>10</v>
      </c>
      <c r="B16" s="756"/>
      <c r="C16" s="757"/>
      <c r="D16" s="757"/>
      <c r="E16" s="757"/>
      <c r="F16" s="757"/>
      <c r="G16" s="757"/>
      <c r="H16" s="757"/>
      <c r="I16" s="757"/>
      <c r="J16" s="757"/>
      <c r="K16" s="757"/>
      <c r="L16" s="757"/>
      <c r="M16" s="757"/>
      <c r="N16" s="757"/>
      <c r="O16" s="757"/>
      <c r="P16" s="758"/>
      <c r="Q16" s="765"/>
      <c r="R16" s="766"/>
      <c r="S16" s="766"/>
      <c r="T16" s="766"/>
      <c r="U16" s="766"/>
      <c r="V16" s="766"/>
      <c r="W16" s="766"/>
      <c r="X16" s="766"/>
      <c r="Y16" s="766"/>
      <c r="Z16" s="766"/>
      <c r="AA16" s="766"/>
      <c r="AB16" s="766"/>
      <c r="AC16" s="766"/>
      <c r="AD16" s="766"/>
      <c r="AE16" s="767"/>
      <c r="AF16" s="768"/>
      <c r="AG16" s="769"/>
      <c r="AH16" s="769"/>
      <c r="AI16" s="769"/>
      <c r="AJ16" s="770"/>
      <c r="AK16" s="771"/>
      <c r="AL16" s="772"/>
      <c r="AM16" s="772"/>
      <c r="AN16" s="772"/>
      <c r="AO16" s="772"/>
      <c r="AP16" s="772"/>
      <c r="AQ16" s="772"/>
      <c r="AR16" s="772"/>
      <c r="AS16" s="772"/>
      <c r="AT16" s="772"/>
      <c r="AU16" s="793"/>
      <c r="AV16" s="793"/>
      <c r="AW16" s="793"/>
      <c r="AX16" s="793"/>
      <c r="AY16" s="794"/>
      <c r="AZ16" s="226"/>
      <c r="BA16" s="226"/>
      <c r="BB16" s="226"/>
      <c r="BC16" s="226"/>
      <c r="BD16" s="226"/>
      <c r="BE16" s="227"/>
      <c r="BF16" s="227"/>
      <c r="BG16" s="227"/>
      <c r="BH16" s="227"/>
      <c r="BI16" s="227"/>
      <c r="BJ16" s="227"/>
      <c r="BK16" s="227"/>
      <c r="BL16" s="227"/>
      <c r="BM16" s="227"/>
      <c r="BN16" s="227"/>
      <c r="BO16" s="227"/>
      <c r="BP16" s="227"/>
      <c r="BQ16" s="233">
        <v>10</v>
      </c>
      <c r="BR16" s="234"/>
      <c r="BS16" s="795"/>
      <c r="BT16" s="796"/>
      <c r="BU16" s="796"/>
      <c r="BV16" s="796"/>
      <c r="BW16" s="796"/>
      <c r="BX16" s="796"/>
      <c r="BY16" s="796"/>
      <c r="BZ16" s="796"/>
      <c r="CA16" s="796"/>
      <c r="CB16" s="796"/>
      <c r="CC16" s="796"/>
      <c r="CD16" s="796"/>
      <c r="CE16" s="796"/>
      <c r="CF16" s="796"/>
      <c r="CG16" s="797"/>
      <c r="CH16" s="798"/>
      <c r="CI16" s="799"/>
      <c r="CJ16" s="799"/>
      <c r="CK16" s="799"/>
      <c r="CL16" s="800"/>
      <c r="CM16" s="798"/>
      <c r="CN16" s="799"/>
      <c r="CO16" s="799"/>
      <c r="CP16" s="799"/>
      <c r="CQ16" s="800"/>
      <c r="CR16" s="798"/>
      <c r="CS16" s="799"/>
      <c r="CT16" s="799"/>
      <c r="CU16" s="799"/>
      <c r="CV16" s="800"/>
      <c r="CW16" s="798"/>
      <c r="CX16" s="799"/>
      <c r="CY16" s="799"/>
      <c r="CZ16" s="799"/>
      <c r="DA16" s="800"/>
      <c r="DB16" s="798"/>
      <c r="DC16" s="799"/>
      <c r="DD16" s="799"/>
      <c r="DE16" s="799"/>
      <c r="DF16" s="800"/>
      <c r="DG16" s="798"/>
      <c r="DH16" s="799"/>
      <c r="DI16" s="799"/>
      <c r="DJ16" s="799"/>
      <c r="DK16" s="800"/>
      <c r="DL16" s="798"/>
      <c r="DM16" s="799"/>
      <c r="DN16" s="799"/>
      <c r="DO16" s="799"/>
      <c r="DP16" s="800"/>
      <c r="DQ16" s="798"/>
      <c r="DR16" s="799"/>
      <c r="DS16" s="799"/>
      <c r="DT16" s="799"/>
      <c r="DU16" s="800"/>
      <c r="DV16" s="795"/>
      <c r="DW16" s="796"/>
      <c r="DX16" s="796"/>
      <c r="DY16" s="796"/>
      <c r="DZ16" s="801"/>
      <c r="EA16" s="229"/>
    </row>
    <row r="17" spans="1:131" s="230" customFormat="1" ht="26.25" customHeight="1" x14ac:dyDescent="0.2">
      <c r="A17" s="233">
        <v>11</v>
      </c>
      <c r="B17" s="756"/>
      <c r="C17" s="757"/>
      <c r="D17" s="757"/>
      <c r="E17" s="757"/>
      <c r="F17" s="757"/>
      <c r="G17" s="757"/>
      <c r="H17" s="757"/>
      <c r="I17" s="757"/>
      <c r="J17" s="757"/>
      <c r="K17" s="757"/>
      <c r="L17" s="757"/>
      <c r="M17" s="757"/>
      <c r="N17" s="757"/>
      <c r="O17" s="757"/>
      <c r="P17" s="758"/>
      <c r="Q17" s="765"/>
      <c r="R17" s="766"/>
      <c r="S17" s="766"/>
      <c r="T17" s="766"/>
      <c r="U17" s="766"/>
      <c r="V17" s="766"/>
      <c r="W17" s="766"/>
      <c r="X17" s="766"/>
      <c r="Y17" s="766"/>
      <c r="Z17" s="766"/>
      <c r="AA17" s="766"/>
      <c r="AB17" s="766"/>
      <c r="AC17" s="766"/>
      <c r="AD17" s="766"/>
      <c r="AE17" s="767"/>
      <c r="AF17" s="768"/>
      <c r="AG17" s="769"/>
      <c r="AH17" s="769"/>
      <c r="AI17" s="769"/>
      <c r="AJ17" s="770"/>
      <c r="AK17" s="771"/>
      <c r="AL17" s="772"/>
      <c r="AM17" s="772"/>
      <c r="AN17" s="772"/>
      <c r="AO17" s="772"/>
      <c r="AP17" s="772"/>
      <c r="AQ17" s="772"/>
      <c r="AR17" s="772"/>
      <c r="AS17" s="772"/>
      <c r="AT17" s="772"/>
      <c r="AU17" s="793"/>
      <c r="AV17" s="793"/>
      <c r="AW17" s="793"/>
      <c r="AX17" s="793"/>
      <c r="AY17" s="794"/>
      <c r="AZ17" s="226"/>
      <c r="BA17" s="226"/>
      <c r="BB17" s="226"/>
      <c r="BC17" s="226"/>
      <c r="BD17" s="226"/>
      <c r="BE17" s="227"/>
      <c r="BF17" s="227"/>
      <c r="BG17" s="227"/>
      <c r="BH17" s="227"/>
      <c r="BI17" s="227"/>
      <c r="BJ17" s="227"/>
      <c r="BK17" s="227"/>
      <c r="BL17" s="227"/>
      <c r="BM17" s="227"/>
      <c r="BN17" s="227"/>
      <c r="BO17" s="227"/>
      <c r="BP17" s="227"/>
      <c r="BQ17" s="233">
        <v>11</v>
      </c>
      <c r="BR17" s="234"/>
      <c r="BS17" s="795"/>
      <c r="BT17" s="796"/>
      <c r="BU17" s="796"/>
      <c r="BV17" s="796"/>
      <c r="BW17" s="796"/>
      <c r="BX17" s="796"/>
      <c r="BY17" s="796"/>
      <c r="BZ17" s="796"/>
      <c r="CA17" s="796"/>
      <c r="CB17" s="796"/>
      <c r="CC17" s="796"/>
      <c r="CD17" s="796"/>
      <c r="CE17" s="796"/>
      <c r="CF17" s="796"/>
      <c r="CG17" s="797"/>
      <c r="CH17" s="798"/>
      <c r="CI17" s="799"/>
      <c r="CJ17" s="799"/>
      <c r="CK17" s="799"/>
      <c r="CL17" s="800"/>
      <c r="CM17" s="798"/>
      <c r="CN17" s="799"/>
      <c r="CO17" s="799"/>
      <c r="CP17" s="799"/>
      <c r="CQ17" s="800"/>
      <c r="CR17" s="798"/>
      <c r="CS17" s="799"/>
      <c r="CT17" s="799"/>
      <c r="CU17" s="799"/>
      <c r="CV17" s="800"/>
      <c r="CW17" s="798"/>
      <c r="CX17" s="799"/>
      <c r="CY17" s="799"/>
      <c r="CZ17" s="799"/>
      <c r="DA17" s="800"/>
      <c r="DB17" s="798"/>
      <c r="DC17" s="799"/>
      <c r="DD17" s="799"/>
      <c r="DE17" s="799"/>
      <c r="DF17" s="800"/>
      <c r="DG17" s="798"/>
      <c r="DH17" s="799"/>
      <c r="DI17" s="799"/>
      <c r="DJ17" s="799"/>
      <c r="DK17" s="800"/>
      <c r="DL17" s="798"/>
      <c r="DM17" s="799"/>
      <c r="DN17" s="799"/>
      <c r="DO17" s="799"/>
      <c r="DP17" s="800"/>
      <c r="DQ17" s="798"/>
      <c r="DR17" s="799"/>
      <c r="DS17" s="799"/>
      <c r="DT17" s="799"/>
      <c r="DU17" s="800"/>
      <c r="DV17" s="795"/>
      <c r="DW17" s="796"/>
      <c r="DX17" s="796"/>
      <c r="DY17" s="796"/>
      <c r="DZ17" s="801"/>
      <c r="EA17" s="229"/>
    </row>
    <row r="18" spans="1:131" s="230" customFormat="1" ht="26.25" customHeight="1" x14ac:dyDescent="0.2">
      <c r="A18" s="233">
        <v>12</v>
      </c>
      <c r="B18" s="756"/>
      <c r="C18" s="757"/>
      <c r="D18" s="757"/>
      <c r="E18" s="757"/>
      <c r="F18" s="757"/>
      <c r="G18" s="757"/>
      <c r="H18" s="757"/>
      <c r="I18" s="757"/>
      <c r="J18" s="757"/>
      <c r="K18" s="757"/>
      <c r="L18" s="757"/>
      <c r="M18" s="757"/>
      <c r="N18" s="757"/>
      <c r="O18" s="757"/>
      <c r="P18" s="758"/>
      <c r="Q18" s="765"/>
      <c r="R18" s="766"/>
      <c r="S18" s="766"/>
      <c r="T18" s="766"/>
      <c r="U18" s="766"/>
      <c r="V18" s="766"/>
      <c r="W18" s="766"/>
      <c r="X18" s="766"/>
      <c r="Y18" s="766"/>
      <c r="Z18" s="766"/>
      <c r="AA18" s="766"/>
      <c r="AB18" s="766"/>
      <c r="AC18" s="766"/>
      <c r="AD18" s="766"/>
      <c r="AE18" s="767"/>
      <c r="AF18" s="768"/>
      <c r="AG18" s="769"/>
      <c r="AH18" s="769"/>
      <c r="AI18" s="769"/>
      <c r="AJ18" s="770"/>
      <c r="AK18" s="771"/>
      <c r="AL18" s="772"/>
      <c r="AM18" s="772"/>
      <c r="AN18" s="772"/>
      <c r="AO18" s="772"/>
      <c r="AP18" s="772"/>
      <c r="AQ18" s="772"/>
      <c r="AR18" s="772"/>
      <c r="AS18" s="772"/>
      <c r="AT18" s="772"/>
      <c r="AU18" s="793"/>
      <c r="AV18" s="793"/>
      <c r="AW18" s="793"/>
      <c r="AX18" s="793"/>
      <c r="AY18" s="794"/>
      <c r="AZ18" s="226"/>
      <c r="BA18" s="226"/>
      <c r="BB18" s="226"/>
      <c r="BC18" s="226"/>
      <c r="BD18" s="226"/>
      <c r="BE18" s="227"/>
      <c r="BF18" s="227"/>
      <c r="BG18" s="227"/>
      <c r="BH18" s="227"/>
      <c r="BI18" s="227"/>
      <c r="BJ18" s="227"/>
      <c r="BK18" s="227"/>
      <c r="BL18" s="227"/>
      <c r="BM18" s="227"/>
      <c r="BN18" s="227"/>
      <c r="BO18" s="227"/>
      <c r="BP18" s="227"/>
      <c r="BQ18" s="233">
        <v>12</v>
      </c>
      <c r="BR18" s="234"/>
      <c r="BS18" s="795"/>
      <c r="BT18" s="796"/>
      <c r="BU18" s="796"/>
      <c r="BV18" s="796"/>
      <c r="BW18" s="796"/>
      <c r="BX18" s="796"/>
      <c r="BY18" s="796"/>
      <c r="BZ18" s="796"/>
      <c r="CA18" s="796"/>
      <c r="CB18" s="796"/>
      <c r="CC18" s="796"/>
      <c r="CD18" s="796"/>
      <c r="CE18" s="796"/>
      <c r="CF18" s="796"/>
      <c r="CG18" s="797"/>
      <c r="CH18" s="798"/>
      <c r="CI18" s="799"/>
      <c r="CJ18" s="799"/>
      <c r="CK18" s="799"/>
      <c r="CL18" s="800"/>
      <c r="CM18" s="798"/>
      <c r="CN18" s="799"/>
      <c r="CO18" s="799"/>
      <c r="CP18" s="799"/>
      <c r="CQ18" s="800"/>
      <c r="CR18" s="798"/>
      <c r="CS18" s="799"/>
      <c r="CT18" s="799"/>
      <c r="CU18" s="799"/>
      <c r="CV18" s="800"/>
      <c r="CW18" s="798"/>
      <c r="CX18" s="799"/>
      <c r="CY18" s="799"/>
      <c r="CZ18" s="799"/>
      <c r="DA18" s="800"/>
      <c r="DB18" s="798"/>
      <c r="DC18" s="799"/>
      <c r="DD18" s="799"/>
      <c r="DE18" s="799"/>
      <c r="DF18" s="800"/>
      <c r="DG18" s="798"/>
      <c r="DH18" s="799"/>
      <c r="DI18" s="799"/>
      <c r="DJ18" s="799"/>
      <c r="DK18" s="800"/>
      <c r="DL18" s="798"/>
      <c r="DM18" s="799"/>
      <c r="DN18" s="799"/>
      <c r="DO18" s="799"/>
      <c r="DP18" s="800"/>
      <c r="DQ18" s="798"/>
      <c r="DR18" s="799"/>
      <c r="DS18" s="799"/>
      <c r="DT18" s="799"/>
      <c r="DU18" s="800"/>
      <c r="DV18" s="795"/>
      <c r="DW18" s="796"/>
      <c r="DX18" s="796"/>
      <c r="DY18" s="796"/>
      <c r="DZ18" s="801"/>
      <c r="EA18" s="229"/>
    </row>
    <row r="19" spans="1:131" s="230" customFormat="1" ht="26.25" customHeight="1" x14ac:dyDescent="0.2">
      <c r="A19" s="233">
        <v>13</v>
      </c>
      <c r="B19" s="756"/>
      <c r="C19" s="757"/>
      <c r="D19" s="757"/>
      <c r="E19" s="757"/>
      <c r="F19" s="757"/>
      <c r="G19" s="757"/>
      <c r="H19" s="757"/>
      <c r="I19" s="757"/>
      <c r="J19" s="757"/>
      <c r="K19" s="757"/>
      <c r="L19" s="757"/>
      <c r="M19" s="757"/>
      <c r="N19" s="757"/>
      <c r="O19" s="757"/>
      <c r="P19" s="758"/>
      <c r="Q19" s="765"/>
      <c r="R19" s="766"/>
      <c r="S19" s="766"/>
      <c r="T19" s="766"/>
      <c r="U19" s="766"/>
      <c r="V19" s="766"/>
      <c r="W19" s="766"/>
      <c r="X19" s="766"/>
      <c r="Y19" s="766"/>
      <c r="Z19" s="766"/>
      <c r="AA19" s="766"/>
      <c r="AB19" s="766"/>
      <c r="AC19" s="766"/>
      <c r="AD19" s="766"/>
      <c r="AE19" s="767"/>
      <c r="AF19" s="768"/>
      <c r="AG19" s="769"/>
      <c r="AH19" s="769"/>
      <c r="AI19" s="769"/>
      <c r="AJ19" s="770"/>
      <c r="AK19" s="771"/>
      <c r="AL19" s="772"/>
      <c r="AM19" s="772"/>
      <c r="AN19" s="772"/>
      <c r="AO19" s="772"/>
      <c r="AP19" s="772"/>
      <c r="AQ19" s="772"/>
      <c r="AR19" s="772"/>
      <c r="AS19" s="772"/>
      <c r="AT19" s="772"/>
      <c r="AU19" s="793"/>
      <c r="AV19" s="793"/>
      <c r="AW19" s="793"/>
      <c r="AX19" s="793"/>
      <c r="AY19" s="794"/>
      <c r="AZ19" s="226"/>
      <c r="BA19" s="226"/>
      <c r="BB19" s="226"/>
      <c r="BC19" s="226"/>
      <c r="BD19" s="226"/>
      <c r="BE19" s="227"/>
      <c r="BF19" s="227"/>
      <c r="BG19" s="227"/>
      <c r="BH19" s="227"/>
      <c r="BI19" s="227"/>
      <c r="BJ19" s="227"/>
      <c r="BK19" s="227"/>
      <c r="BL19" s="227"/>
      <c r="BM19" s="227"/>
      <c r="BN19" s="227"/>
      <c r="BO19" s="227"/>
      <c r="BP19" s="227"/>
      <c r="BQ19" s="233">
        <v>13</v>
      </c>
      <c r="BR19" s="234"/>
      <c r="BS19" s="795"/>
      <c r="BT19" s="796"/>
      <c r="BU19" s="796"/>
      <c r="BV19" s="796"/>
      <c r="BW19" s="796"/>
      <c r="BX19" s="796"/>
      <c r="BY19" s="796"/>
      <c r="BZ19" s="796"/>
      <c r="CA19" s="796"/>
      <c r="CB19" s="796"/>
      <c r="CC19" s="796"/>
      <c r="CD19" s="796"/>
      <c r="CE19" s="796"/>
      <c r="CF19" s="796"/>
      <c r="CG19" s="797"/>
      <c r="CH19" s="798"/>
      <c r="CI19" s="799"/>
      <c r="CJ19" s="799"/>
      <c r="CK19" s="799"/>
      <c r="CL19" s="800"/>
      <c r="CM19" s="798"/>
      <c r="CN19" s="799"/>
      <c r="CO19" s="799"/>
      <c r="CP19" s="799"/>
      <c r="CQ19" s="800"/>
      <c r="CR19" s="798"/>
      <c r="CS19" s="799"/>
      <c r="CT19" s="799"/>
      <c r="CU19" s="799"/>
      <c r="CV19" s="800"/>
      <c r="CW19" s="798"/>
      <c r="CX19" s="799"/>
      <c r="CY19" s="799"/>
      <c r="CZ19" s="799"/>
      <c r="DA19" s="800"/>
      <c r="DB19" s="798"/>
      <c r="DC19" s="799"/>
      <c r="DD19" s="799"/>
      <c r="DE19" s="799"/>
      <c r="DF19" s="800"/>
      <c r="DG19" s="798"/>
      <c r="DH19" s="799"/>
      <c r="DI19" s="799"/>
      <c r="DJ19" s="799"/>
      <c r="DK19" s="800"/>
      <c r="DL19" s="798"/>
      <c r="DM19" s="799"/>
      <c r="DN19" s="799"/>
      <c r="DO19" s="799"/>
      <c r="DP19" s="800"/>
      <c r="DQ19" s="798"/>
      <c r="DR19" s="799"/>
      <c r="DS19" s="799"/>
      <c r="DT19" s="799"/>
      <c r="DU19" s="800"/>
      <c r="DV19" s="795"/>
      <c r="DW19" s="796"/>
      <c r="DX19" s="796"/>
      <c r="DY19" s="796"/>
      <c r="DZ19" s="801"/>
      <c r="EA19" s="229"/>
    </row>
    <row r="20" spans="1:131" s="230" customFormat="1" ht="26.25" customHeight="1" x14ac:dyDescent="0.2">
      <c r="A20" s="233">
        <v>14</v>
      </c>
      <c r="B20" s="756"/>
      <c r="C20" s="757"/>
      <c r="D20" s="757"/>
      <c r="E20" s="757"/>
      <c r="F20" s="757"/>
      <c r="G20" s="757"/>
      <c r="H20" s="757"/>
      <c r="I20" s="757"/>
      <c r="J20" s="757"/>
      <c r="K20" s="757"/>
      <c r="L20" s="757"/>
      <c r="M20" s="757"/>
      <c r="N20" s="757"/>
      <c r="O20" s="757"/>
      <c r="P20" s="758"/>
      <c r="Q20" s="765"/>
      <c r="R20" s="766"/>
      <c r="S20" s="766"/>
      <c r="T20" s="766"/>
      <c r="U20" s="766"/>
      <c r="V20" s="766"/>
      <c r="W20" s="766"/>
      <c r="X20" s="766"/>
      <c r="Y20" s="766"/>
      <c r="Z20" s="766"/>
      <c r="AA20" s="766"/>
      <c r="AB20" s="766"/>
      <c r="AC20" s="766"/>
      <c r="AD20" s="766"/>
      <c r="AE20" s="767"/>
      <c r="AF20" s="768"/>
      <c r="AG20" s="769"/>
      <c r="AH20" s="769"/>
      <c r="AI20" s="769"/>
      <c r="AJ20" s="770"/>
      <c r="AK20" s="771"/>
      <c r="AL20" s="772"/>
      <c r="AM20" s="772"/>
      <c r="AN20" s="772"/>
      <c r="AO20" s="772"/>
      <c r="AP20" s="772"/>
      <c r="AQ20" s="772"/>
      <c r="AR20" s="772"/>
      <c r="AS20" s="772"/>
      <c r="AT20" s="772"/>
      <c r="AU20" s="793"/>
      <c r="AV20" s="793"/>
      <c r="AW20" s="793"/>
      <c r="AX20" s="793"/>
      <c r="AY20" s="794"/>
      <c r="AZ20" s="226"/>
      <c r="BA20" s="226"/>
      <c r="BB20" s="226"/>
      <c r="BC20" s="226"/>
      <c r="BD20" s="226"/>
      <c r="BE20" s="227"/>
      <c r="BF20" s="227"/>
      <c r="BG20" s="227"/>
      <c r="BH20" s="227"/>
      <c r="BI20" s="227"/>
      <c r="BJ20" s="227"/>
      <c r="BK20" s="227"/>
      <c r="BL20" s="227"/>
      <c r="BM20" s="227"/>
      <c r="BN20" s="227"/>
      <c r="BO20" s="227"/>
      <c r="BP20" s="227"/>
      <c r="BQ20" s="233">
        <v>14</v>
      </c>
      <c r="BR20" s="234"/>
      <c r="BS20" s="795"/>
      <c r="BT20" s="796"/>
      <c r="BU20" s="796"/>
      <c r="BV20" s="796"/>
      <c r="BW20" s="796"/>
      <c r="BX20" s="796"/>
      <c r="BY20" s="796"/>
      <c r="BZ20" s="796"/>
      <c r="CA20" s="796"/>
      <c r="CB20" s="796"/>
      <c r="CC20" s="796"/>
      <c r="CD20" s="796"/>
      <c r="CE20" s="796"/>
      <c r="CF20" s="796"/>
      <c r="CG20" s="797"/>
      <c r="CH20" s="798"/>
      <c r="CI20" s="799"/>
      <c r="CJ20" s="799"/>
      <c r="CK20" s="799"/>
      <c r="CL20" s="800"/>
      <c r="CM20" s="798"/>
      <c r="CN20" s="799"/>
      <c r="CO20" s="799"/>
      <c r="CP20" s="799"/>
      <c r="CQ20" s="800"/>
      <c r="CR20" s="798"/>
      <c r="CS20" s="799"/>
      <c r="CT20" s="799"/>
      <c r="CU20" s="799"/>
      <c r="CV20" s="800"/>
      <c r="CW20" s="798"/>
      <c r="CX20" s="799"/>
      <c r="CY20" s="799"/>
      <c r="CZ20" s="799"/>
      <c r="DA20" s="800"/>
      <c r="DB20" s="798"/>
      <c r="DC20" s="799"/>
      <c r="DD20" s="799"/>
      <c r="DE20" s="799"/>
      <c r="DF20" s="800"/>
      <c r="DG20" s="798"/>
      <c r="DH20" s="799"/>
      <c r="DI20" s="799"/>
      <c r="DJ20" s="799"/>
      <c r="DK20" s="800"/>
      <c r="DL20" s="798"/>
      <c r="DM20" s="799"/>
      <c r="DN20" s="799"/>
      <c r="DO20" s="799"/>
      <c r="DP20" s="800"/>
      <c r="DQ20" s="798"/>
      <c r="DR20" s="799"/>
      <c r="DS20" s="799"/>
      <c r="DT20" s="799"/>
      <c r="DU20" s="800"/>
      <c r="DV20" s="795"/>
      <c r="DW20" s="796"/>
      <c r="DX20" s="796"/>
      <c r="DY20" s="796"/>
      <c r="DZ20" s="801"/>
      <c r="EA20" s="229"/>
    </row>
    <row r="21" spans="1:131" s="230" customFormat="1" ht="26.25" customHeight="1" thickBot="1" x14ac:dyDescent="0.25">
      <c r="A21" s="233">
        <v>15</v>
      </c>
      <c r="B21" s="756"/>
      <c r="C21" s="757"/>
      <c r="D21" s="757"/>
      <c r="E21" s="757"/>
      <c r="F21" s="757"/>
      <c r="G21" s="757"/>
      <c r="H21" s="757"/>
      <c r="I21" s="757"/>
      <c r="J21" s="757"/>
      <c r="K21" s="757"/>
      <c r="L21" s="757"/>
      <c r="M21" s="757"/>
      <c r="N21" s="757"/>
      <c r="O21" s="757"/>
      <c r="P21" s="758"/>
      <c r="Q21" s="765"/>
      <c r="R21" s="766"/>
      <c r="S21" s="766"/>
      <c r="T21" s="766"/>
      <c r="U21" s="766"/>
      <c r="V21" s="766"/>
      <c r="W21" s="766"/>
      <c r="X21" s="766"/>
      <c r="Y21" s="766"/>
      <c r="Z21" s="766"/>
      <c r="AA21" s="766"/>
      <c r="AB21" s="766"/>
      <c r="AC21" s="766"/>
      <c r="AD21" s="766"/>
      <c r="AE21" s="767"/>
      <c r="AF21" s="768"/>
      <c r="AG21" s="769"/>
      <c r="AH21" s="769"/>
      <c r="AI21" s="769"/>
      <c r="AJ21" s="770"/>
      <c r="AK21" s="771"/>
      <c r="AL21" s="772"/>
      <c r="AM21" s="772"/>
      <c r="AN21" s="772"/>
      <c r="AO21" s="772"/>
      <c r="AP21" s="772"/>
      <c r="AQ21" s="772"/>
      <c r="AR21" s="772"/>
      <c r="AS21" s="772"/>
      <c r="AT21" s="772"/>
      <c r="AU21" s="793"/>
      <c r="AV21" s="793"/>
      <c r="AW21" s="793"/>
      <c r="AX21" s="793"/>
      <c r="AY21" s="794"/>
      <c r="AZ21" s="226"/>
      <c r="BA21" s="226"/>
      <c r="BB21" s="226"/>
      <c r="BC21" s="226"/>
      <c r="BD21" s="226"/>
      <c r="BE21" s="227"/>
      <c r="BF21" s="227"/>
      <c r="BG21" s="227"/>
      <c r="BH21" s="227"/>
      <c r="BI21" s="227"/>
      <c r="BJ21" s="227"/>
      <c r="BK21" s="227"/>
      <c r="BL21" s="227"/>
      <c r="BM21" s="227"/>
      <c r="BN21" s="227"/>
      <c r="BO21" s="227"/>
      <c r="BP21" s="227"/>
      <c r="BQ21" s="233">
        <v>15</v>
      </c>
      <c r="BR21" s="234"/>
      <c r="BS21" s="795"/>
      <c r="BT21" s="796"/>
      <c r="BU21" s="796"/>
      <c r="BV21" s="796"/>
      <c r="BW21" s="796"/>
      <c r="BX21" s="796"/>
      <c r="BY21" s="796"/>
      <c r="BZ21" s="796"/>
      <c r="CA21" s="796"/>
      <c r="CB21" s="796"/>
      <c r="CC21" s="796"/>
      <c r="CD21" s="796"/>
      <c r="CE21" s="796"/>
      <c r="CF21" s="796"/>
      <c r="CG21" s="797"/>
      <c r="CH21" s="798"/>
      <c r="CI21" s="799"/>
      <c r="CJ21" s="799"/>
      <c r="CK21" s="799"/>
      <c r="CL21" s="800"/>
      <c r="CM21" s="798"/>
      <c r="CN21" s="799"/>
      <c r="CO21" s="799"/>
      <c r="CP21" s="799"/>
      <c r="CQ21" s="800"/>
      <c r="CR21" s="798"/>
      <c r="CS21" s="799"/>
      <c r="CT21" s="799"/>
      <c r="CU21" s="799"/>
      <c r="CV21" s="800"/>
      <c r="CW21" s="798"/>
      <c r="CX21" s="799"/>
      <c r="CY21" s="799"/>
      <c r="CZ21" s="799"/>
      <c r="DA21" s="800"/>
      <c r="DB21" s="798"/>
      <c r="DC21" s="799"/>
      <c r="DD21" s="799"/>
      <c r="DE21" s="799"/>
      <c r="DF21" s="800"/>
      <c r="DG21" s="798"/>
      <c r="DH21" s="799"/>
      <c r="DI21" s="799"/>
      <c r="DJ21" s="799"/>
      <c r="DK21" s="800"/>
      <c r="DL21" s="798"/>
      <c r="DM21" s="799"/>
      <c r="DN21" s="799"/>
      <c r="DO21" s="799"/>
      <c r="DP21" s="800"/>
      <c r="DQ21" s="798"/>
      <c r="DR21" s="799"/>
      <c r="DS21" s="799"/>
      <c r="DT21" s="799"/>
      <c r="DU21" s="800"/>
      <c r="DV21" s="795"/>
      <c r="DW21" s="796"/>
      <c r="DX21" s="796"/>
      <c r="DY21" s="796"/>
      <c r="DZ21" s="801"/>
      <c r="EA21" s="229"/>
    </row>
    <row r="22" spans="1:131" s="230" customFormat="1" ht="26.25" customHeight="1" x14ac:dyDescent="0.2">
      <c r="A22" s="233">
        <v>16</v>
      </c>
      <c r="B22" s="756"/>
      <c r="C22" s="757"/>
      <c r="D22" s="757"/>
      <c r="E22" s="757"/>
      <c r="F22" s="757"/>
      <c r="G22" s="757"/>
      <c r="H22" s="757"/>
      <c r="I22" s="757"/>
      <c r="J22" s="757"/>
      <c r="K22" s="757"/>
      <c r="L22" s="757"/>
      <c r="M22" s="757"/>
      <c r="N22" s="757"/>
      <c r="O22" s="757"/>
      <c r="P22" s="758"/>
      <c r="Q22" s="812"/>
      <c r="R22" s="813"/>
      <c r="S22" s="813"/>
      <c r="T22" s="813"/>
      <c r="U22" s="813"/>
      <c r="V22" s="813"/>
      <c r="W22" s="813"/>
      <c r="X22" s="813"/>
      <c r="Y22" s="813"/>
      <c r="Z22" s="813"/>
      <c r="AA22" s="813"/>
      <c r="AB22" s="813"/>
      <c r="AC22" s="813"/>
      <c r="AD22" s="813"/>
      <c r="AE22" s="814"/>
      <c r="AF22" s="768"/>
      <c r="AG22" s="769"/>
      <c r="AH22" s="769"/>
      <c r="AI22" s="769"/>
      <c r="AJ22" s="770"/>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95"/>
      <c r="BT22" s="796"/>
      <c r="BU22" s="796"/>
      <c r="BV22" s="796"/>
      <c r="BW22" s="796"/>
      <c r="BX22" s="796"/>
      <c r="BY22" s="796"/>
      <c r="BZ22" s="796"/>
      <c r="CA22" s="796"/>
      <c r="CB22" s="796"/>
      <c r="CC22" s="796"/>
      <c r="CD22" s="796"/>
      <c r="CE22" s="796"/>
      <c r="CF22" s="796"/>
      <c r="CG22" s="797"/>
      <c r="CH22" s="798"/>
      <c r="CI22" s="799"/>
      <c r="CJ22" s="799"/>
      <c r="CK22" s="799"/>
      <c r="CL22" s="800"/>
      <c r="CM22" s="798"/>
      <c r="CN22" s="799"/>
      <c r="CO22" s="799"/>
      <c r="CP22" s="799"/>
      <c r="CQ22" s="800"/>
      <c r="CR22" s="798"/>
      <c r="CS22" s="799"/>
      <c r="CT22" s="799"/>
      <c r="CU22" s="799"/>
      <c r="CV22" s="800"/>
      <c r="CW22" s="798"/>
      <c r="CX22" s="799"/>
      <c r="CY22" s="799"/>
      <c r="CZ22" s="799"/>
      <c r="DA22" s="800"/>
      <c r="DB22" s="798"/>
      <c r="DC22" s="799"/>
      <c r="DD22" s="799"/>
      <c r="DE22" s="799"/>
      <c r="DF22" s="800"/>
      <c r="DG22" s="798"/>
      <c r="DH22" s="799"/>
      <c r="DI22" s="799"/>
      <c r="DJ22" s="799"/>
      <c r="DK22" s="800"/>
      <c r="DL22" s="798"/>
      <c r="DM22" s="799"/>
      <c r="DN22" s="799"/>
      <c r="DO22" s="799"/>
      <c r="DP22" s="800"/>
      <c r="DQ22" s="798"/>
      <c r="DR22" s="799"/>
      <c r="DS22" s="799"/>
      <c r="DT22" s="799"/>
      <c r="DU22" s="800"/>
      <c r="DV22" s="795"/>
      <c r="DW22" s="796"/>
      <c r="DX22" s="796"/>
      <c r="DY22" s="796"/>
      <c r="DZ22" s="801"/>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v>51030</v>
      </c>
      <c r="R23" s="806"/>
      <c r="S23" s="806"/>
      <c r="T23" s="806"/>
      <c r="U23" s="806"/>
      <c r="V23" s="806">
        <v>48995</v>
      </c>
      <c r="W23" s="806"/>
      <c r="X23" s="806"/>
      <c r="Y23" s="806"/>
      <c r="Z23" s="806"/>
      <c r="AA23" s="806">
        <v>2035</v>
      </c>
      <c r="AB23" s="806"/>
      <c r="AC23" s="806"/>
      <c r="AD23" s="806"/>
      <c r="AE23" s="807"/>
      <c r="AF23" s="808">
        <v>1104</v>
      </c>
      <c r="AG23" s="806"/>
      <c r="AH23" s="806"/>
      <c r="AI23" s="806"/>
      <c r="AJ23" s="809"/>
      <c r="AK23" s="810"/>
      <c r="AL23" s="811"/>
      <c r="AM23" s="811"/>
      <c r="AN23" s="811"/>
      <c r="AO23" s="811"/>
      <c r="AP23" s="806">
        <v>48847</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95"/>
      <c r="BT23" s="796"/>
      <c r="BU23" s="796"/>
      <c r="BV23" s="796"/>
      <c r="BW23" s="796"/>
      <c r="BX23" s="796"/>
      <c r="BY23" s="796"/>
      <c r="BZ23" s="796"/>
      <c r="CA23" s="796"/>
      <c r="CB23" s="796"/>
      <c r="CC23" s="796"/>
      <c r="CD23" s="796"/>
      <c r="CE23" s="796"/>
      <c r="CF23" s="796"/>
      <c r="CG23" s="797"/>
      <c r="CH23" s="798"/>
      <c r="CI23" s="799"/>
      <c r="CJ23" s="799"/>
      <c r="CK23" s="799"/>
      <c r="CL23" s="800"/>
      <c r="CM23" s="798"/>
      <c r="CN23" s="799"/>
      <c r="CO23" s="799"/>
      <c r="CP23" s="799"/>
      <c r="CQ23" s="800"/>
      <c r="CR23" s="798"/>
      <c r="CS23" s="799"/>
      <c r="CT23" s="799"/>
      <c r="CU23" s="799"/>
      <c r="CV23" s="800"/>
      <c r="CW23" s="798"/>
      <c r="CX23" s="799"/>
      <c r="CY23" s="799"/>
      <c r="CZ23" s="799"/>
      <c r="DA23" s="800"/>
      <c r="DB23" s="798"/>
      <c r="DC23" s="799"/>
      <c r="DD23" s="799"/>
      <c r="DE23" s="799"/>
      <c r="DF23" s="800"/>
      <c r="DG23" s="798"/>
      <c r="DH23" s="799"/>
      <c r="DI23" s="799"/>
      <c r="DJ23" s="799"/>
      <c r="DK23" s="800"/>
      <c r="DL23" s="798"/>
      <c r="DM23" s="799"/>
      <c r="DN23" s="799"/>
      <c r="DO23" s="799"/>
      <c r="DP23" s="800"/>
      <c r="DQ23" s="798"/>
      <c r="DR23" s="799"/>
      <c r="DS23" s="799"/>
      <c r="DT23" s="799"/>
      <c r="DU23" s="800"/>
      <c r="DV23" s="795"/>
      <c r="DW23" s="796"/>
      <c r="DX23" s="796"/>
      <c r="DY23" s="796"/>
      <c r="DZ23" s="801"/>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95"/>
      <c r="BT24" s="796"/>
      <c r="BU24" s="796"/>
      <c r="BV24" s="796"/>
      <c r="BW24" s="796"/>
      <c r="BX24" s="796"/>
      <c r="BY24" s="796"/>
      <c r="BZ24" s="796"/>
      <c r="CA24" s="796"/>
      <c r="CB24" s="796"/>
      <c r="CC24" s="796"/>
      <c r="CD24" s="796"/>
      <c r="CE24" s="796"/>
      <c r="CF24" s="796"/>
      <c r="CG24" s="797"/>
      <c r="CH24" s="798"/>
      <c r="CI24" s="799"/>
      <c r="CJ24" s="799"/>
      <c r="CK24" s="799"/>
      <c r="CL24" s="800"/>
      <c r="CM24" s="798"/>
      <c r="CN24" s="799"/>
      <c r="CO24" s="799"/>
      <c r="CP24" s="799"/>
      <c r="CQ24" s="800"/>
      <c r="CR24" s="798"/>
      <c r="CS24" s="799"/>
      <c r="CT24" s="799"/>
      <c r="CU24" s="799"/>
      <c r="CV24" s="800"/>
      <c r="CW24" s="798"/>
      <c r="CX24" s="799"/>
      <c r="CY24" s="799"/>
      <c r="CZ24" s="799"/>
      <c r="DA24" s="800"/>
      <c r="DB24" s="798"/>
      <c r="DC24" s="799"/>
      <c r="DD24" s="799"/>
      <c r="DE24" s="799"/>
      <c r="DF24" s="800"/>
      <c r="DG24" s="798"/>
      <c r="DH24" s="799"/>
      <c r="DI24" s="799"/>
      <c r="DJ24" s="799"/>
      <c r="DK24" s="800"/>
      <c r="DL24" s="798"/>
      <c r="DM24" s="799"/>
      <c r="DN24" s="799"/>
      <c r="DO24" s="799"/>
      <c r="DP24" s="800"/>
      <c r="DQ24" s="798"/>
      <c r="DR24" s="799"/>
      <c r="DS24" s="799"/>
      <c r="DT24" s="799"/>
      <c r="DU24" s="800"/>
      <c r="DV24" s="795"/>
      <c r="DW24" s="796"/>
      <c r="DX24" s="796"/>
      <c r="DY24" s="796"/>
      <c r="DZ24" s="801"/>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95"/>
      <c r="BT25" s="796"/>
      <c r="BU25" s="796"/>
      <c r="BV25" s="796"/>
      <c r="BW25" s="796"/>
      <c r="BX25" s="796"/>
      <c r="BY25" s="796"/>
      <c r="BZ25" s="796"/>
      <c r="CA25" s="796"/>
      <c r="CB25" s="796"/>
      <c r="CC25" s="796"/>
      <c r="CD25" s="796"/>
      <c r="CE25" s="796"/>
      <c r="CF25" s="796"/>
      <c r="CG25" s="797"/>
      <c r="CH25" s="798"/>
      <c r="CI25" s="799"/>
      <c r="CJ25" s="799"/>
      <c r="CK25" s="799"/>
      <c r="CL25" s="800"/>
      <c r="CM25" s="798"/>
      <c r="CN25" s="799"/>
      <c r="CO25" s="799"/>
      <c r="CP25" s="799"/>
      <c r="CQ25" s="800"/>
      <c r="CR25" s="798"/>
      <c r="CS25" s="799"/>
      <c r="CT25" s="799"/>
      <c r="CU25" s="799"/>
      <c r="CV25" s="800"/>
      <c r="CW25" s="798"/>
      <c r="CX25" s="799"/>
      <c r="CY25" s="799"/>
      <c r="CZ25" s="799"/>
      <c r="DA25" s="800"/>
      <c r="DB25" s="798"/>
      <c r="DC25" s="799"/>
      <c r="DD25" s="799"/>
      <c r="DE25" s="799"/>
      <c r="DF25" s="800"/>
      <c r="DG25" s="798"/>
      <c r="DH25" s="799"/>
      <c r="DI25" s="799"/>
      <c r="DJ25" s="799"/>
      <c r="DK25" s="800"/>
      <c r="DL25" s="798"/>
      <c r="DM25" s="799"/>
      <c r="DN25" s="799"/>
      <c r="DO25" s="799"/>
      <c r="DP25" s="800"/>
      <c r="DQ25" s="798"/>
      <c r="DR25" s="799"/>
      <c r="DS25" s="799"/>
      <c r="DT25" s="799"/>
      <c r="DU25" s="800"/>
      <c r="DV25" s="795"/>
      <c r="DW25" s="796"/>
      <c r="DX25" s="796"/>
      <c r="DY25" s="796"/>
      <c r="DZ25" s="801"/>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6"/>
      <c r="BP26" s="236"/>
      <c r="BQ26" s="233">
        <v>20</v>
      </c>
      <c r="BR26" s="234"/>
      <c r="BS26" s="795"/>
      <c r="BT26" s="796"/>
      <c r="BU26" s="796"/>
      <c r="BV26" s="796"/>
      <c r="BW26" s="796"/>
      <c r="BX26" s="796"/>
      <c r="BY26" s="796"/>
      <c r="BZ26" s="796"/>
      <c r="CA26" s="796"/>
      <c r="CB26" s="796"/>
      <c r="CC26" s="796"/>
      <c r="CD26" s="796"/>
      <c r="CE26" s="796"/>
      <c r="CF26" s="796"/>
      <c r="CG26" s="797"/>
      <c r="CH26" s="798"/>
      <c r="CI26" s="799"/>
      <c r="CJ26" s="799"/>
      <c r="CK26" s="799"/>
      <c r="CL26" s="800"/>
      <c r="CM26" s="798"/>
      <c r="CN26" s="799"/>
      <c r="CO26" s="799"/>
      <c r="CP26" s="799"/>
      <c r="CQ26" s="800"/>
      <c r="CR26" s="798"/>
      <c r="CS26" s="799"/>
      <c r="CT26" s="799"/>
      <c r="CU26" s="799"/>
      <c r="CV26" s="800"/>
      <c r="CW26" s="798"/>
      <c r="CX26" s="799"/>
      <c r="CY26" s="799"/>
      <c r="CZ26" s="799"/>
      <c r="DA26" s="800"/>
      <c r="DB26" s="798"/>
      <c r="DC26" s="799"/>
      <c r="DD26" s="799"/>
      <c r="DE26" s="799"/>
      <c r="DF26" s="800"/>
      <c r="DG26" s="798"/>
      <c r="DH26" s="799"/>
      <c r="DI26" s="799"/>
      <c r="DJ26" s="799"/>
      <c r="DK26" s="800"/>
      <c r="DL26" s="798"/>
      <c r="DM26" s="799"/>
      <c r="DN26" s="799"/>
      <c r="DO26" s="799"/>
      <c r="DP26" s="800"/>
      <c r="DQ26" s="798"/>
      <c r="DR26" s="799"/>
      <c r="DS26" s="799"/>
      <c r="DT26" s="799"/>
      <c r="DU26" s="800"/>
      <c r="DV26" s="795"/>
      <c r="DW26" s="796"/>
      <c r="DX26" s="796"/>
      <c r="DY26" s="796"/>
      <c r="DZ26" s="801"/>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95"/>
      <c r="BT27" s="796"/>
      <c r="BU27" s="796"/>
      <c r="BV27" s="796"/>
      <c r="BW27" s="796"/>
      <c r="BX27" s="796"/>
      <c r="BY27" s="796"/>
      <c r="BZ27" s="796"/>
      <c r="CA27" s="796"/>
      <c r="CB27" s="796"/>
      <c r="CC27" s="796"/>
      <c r="CD27" s="796"/>
      <c r="CE27" s="796"/>
      <c r="CF27" s="796"/>
      <c r="CG27" s="797"/>
      <c r="CH27" s="798"/>
      <c r="CI27" s="799"/>
      <c r="CJ27" s="799"/>
      <c r="CK27" s="799"/>
      <c r="CL27" s="800"/>
      <c r="CM27" s="798"/>
      <c r="CN27" s="799"/>
      <c r="CO27" s="799"/>
      <c r="CP27" s="799"/>
      <c r="CQ27" s="800"/>
      <c r="CR27" s="798"/>
      <c r="CS27" s="799"/>
      <c r="CT27" s="799"/>
      <c r="CU27" s="799"/>
      <c r="CV27" s="800"/>
      <c r="CW27" s="798"/>
      <c r="CX27" s="799"/>
      <c r="CY27" s="799"/>
      <c r="CZ27" s="799"/>
      <c r="DA27" s="800"/>
      <c r="DB27" s="798"/>
      <c r="DC27" s="799"/>
      <c r="DD27" s="799"/>
      <c r="DE27" s="799"/>
      <c r="DF27" s="800"/>
      <c r="DG27" s="798"/>
      <c r="DH27" s="799"/>
      <c r="DI27" s="799"/>
      <c r="DJ27" s="799"/>
      <c r="DK27" s="800"/>
      <c r="DL27" s="798"/>
      <c r="DM27" s="799"/>
      <c r="DN27" s="799"/>
      <c r="DO27" s="799"/>
      <c r="DP27" s="800"/>
      <c r="DQ27" s="798"/>
      <c r="DR27" s="799"/>
      <c r="DS27" s="799"/>
      <c r="DT27" s="799"/>
      <c r="DU27" s="800"/>
      <c r="DV27" s="795"/>
      <c r="DW27" s="796"/>
      <c r="DX27" s="796"/>
      <c r="DY27" s="796"/>
      <c r="DZ27" s="801"/>
      <c r="EA27" s="224"/>
    </row>
    <row r="28" spans="1:131" ht="26.25" customHeight="1" thickTop="1" x14ac:dyDescent="0.2">
      <c r="A28" s="237">
        <v>1</v>
      </c>
      <c r="B28" s="773" t="s">
        <v>389</v>
      </c>
      <c r="C28" s="774"/>
      <c r="D28" s="774"/>
      <c r="E28" s="774"/>
      <c r="F28" s="774"/>
      <c r="G28" s="774"/>
      <c r="H28" s="774"/>
      <c r="I28" s="774"/>
      <c r="J28" s="774"/>
      <c r="K28" s="774"/>
      <c r="L28" s="774"/>
      <c r="M28" s="774"/>
      <c r="N28" s="774"/>
      <c r="O28" s="774"/>
      <c r="P28" s="775"/>
      <c r="Q28" s="835">
        <v>5676</v>
      </c>
      <c r="R28" s="836"/>
      <c r="S28" s="836"/>
      <c r="T28" s="836"/>
      <c r="U28" s="836"/>
      <c r="V28" s="836">
        <v>5568</v>
      </c>
      <c r="W28" s="836"/>
      <c r="X28" s="836"/>
      <c r="Y28" s="836"/>
      <c r="Z28" s="836"/>
      <c r="AA28" s="836">
        <v>108</v>
      </c>
      <c r="AB28" s="836"/>
      <c r="AC28" s="836"/>
      <c r="AD28" s="836"/>
      <c r="AE28" s="837"/>
      <c r="AF28" s="838">
        <v>108</v>
      </c>
      <c r="AG28" s="836"/>
      <c r="AH28" s="836"/>
      <c r="AI28" s="836"/>
      <c r="AJ28" s="839"/>
      <c r="AK28" s="840">
        <v>458</v>
      </c>
      <c r="AL28" s="841"/>
      <c r="AM28" s="841"/>
      <c r="AN28" s="841"/>
      <c r="AO28" s="841"/>
      <c r="AP28" s="841" t="s">
        <v>554</v>
      </c>
      <c r="AQ28" s="841"/>
      <c r="AR28" s="841"/>
      <c r="AS28" s="841"/>
      <c r="AT28" s="841"/>
      <c r="AU28" s="841" t="s">
        <v>554</v>
      </c>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95"/>
      <c r="BT28" s="796"/>
      <c r="BU28" s="796"/>
      <c r="BV28" s="796"/>
      <c r="BW28" s="796"/>
      <c r="BX28" s="796"/>
      <c r="BY28" s="796"/>
      <c r="BZ28" s="796"/>
      <c r="CA28" s="796"/>
      <c r="CB28" s="796"/>
      <c r="CC28" s="796"/>
      <c r="CD28" s="796"/>
      <c r="CE28" s="796"/>
      <c r="CF28" s="796"/>
      <c r="CG28" s="797"/>
      <c r="CH28" s="798"/>
      <c r="CI28" s="799"/>
      <c r="CJ28" s="799"/>
      <c r="CK28" s="799"/>
      <c r="CL28" s="800"/>
      <c r="CM28" s="798"/>
      <c r="CN28" s="799"/>
      <c r="CO28" s="799"/>
      <c r="CP28" s="799"/>
      <c r="CQ28" s="800"/>
      <c r="CR28" s="798"/>
      <c r="CS28" s="799"/>
      <c r="CT28" s="799"/>
      <c r="CU28" s="799"/>
      <c r="CV28" s="800"/>
      <c r="CW28" s="798"/>
      <c r="CX28" s="799"/>
      <c r="CY28" s="799"/>
      <c r="CZ28" s="799"/>
      <c r="DA28" s="800"/>
      <c r="DB28" s="798"/>
      <c r="DC28" s="799"/>
      <c r="DD28" s="799"/>
      <c r="DE28" s="799"/>
      <c r="DF28" s="800"/>
      <c r="DG28" s="798"/>
      <c r="DH28" s="799"/>
      <c r="DI28" s="799"/>
      <c r="DJ28" s="799"/>
      <c r="DK28" s="800"/>
      <c r="DL28" s="798"/>
      <c r="DM28" s="799"/>
      <c r="DN28" s="799"/>
      <c r="DO28" s="799"/>
      <c r="DP28" s="800"/>
      <c r="DQ28" s="798"/>
      <c r="DR28" s="799"/>
      <c r="DS28" s="799"/>
      <c r="DT28" s="799"/>
      <c r="DU28" s="800"/>
      <c r="DV28" s="795"/>
      <c r="DW28" s="796"/>
      <c r="DX28" s="796"/>
      <c r="DY28" s="796"/>
      <c r="DZ28" s="801"/>
      <c r="EA28" s="224"/>
    </row>
    <row r="29" spans="1:131" ht="26.25" customHeight="1" x14ac:dyDescent="0.2">
      <c r="A29" s="237">
        <v>2</v>
      </c>
      <c r="B29" s="756" t="s">
        <v>390</v>
      </c>
      <c r="C29" s="757"/>
      <c r="D29" s="757"/>
      <c r="E29" s="757"/>
      <c r="F29" s="757"/>
      <c r="G29" s="757"/>
      <c r="H29" s="757"/>
      <c r="I29" s="757"/>
      <c r="J29" s="757"/>
      <c r="K29" s="757"/>
      <c r="L29" s="757"/>
      <c r="M29" s="757"/>
      <c r="N29" s="757"/>
      <c r="O29" s="757"/>
      <c r="P29" s="758"/>
      <c r="Q29" s="765">
        <v>838</v>
      </c>
      <c r="R29" s="766"/>
      <c r="S29" s="766"/>
      <c r="T29" s="766"/>
      <c r="U29" s="766"/>
      <c r="V29" s="766">
        <v>835</v>
      </c>
      <c r="W29" s="766"/>
      <c r="X29" s="766"/>
      <c r="Y29" s="766"/>
      <c r="Z29" s="766"/>
      <c r="AA29" s="766">
        <v>4</v>
      </c>
      <c r="AB29" s="766"/>
      <c r="AC29" s="766"/>
      <c r="AD29" s="766"/>
      <c r="AE29" s="767"/>
      <c r="AF29" s="768">
        <v>4</v>
      </c>
      <c r="AG29" s="769"/>
      <c r="AH29" s="769"/>
      <c r="AI29" s="769"/>
      <c r="AJ29" s="770"/>
      <c r="AK29" s="847">
        <v>249</v>
      </c>
      <c r="AL29" s="843"/>
      <c r="AM29" s="843"/>
      <c r="AN29" s="843"/>
      <c r="AO29" s="843"/>
      <c r="AP29" s="843" t="s">
        <v>554</v>
      </c>
      <c r="AQ29" s="843"/>
      <c r="AR29" s="843"/>
      <c r="AS29" s="843"/>
      <c r="AT29" s="843"/>
      <c r="AU29" s="843" t="s">
        <v>554</v>
      </c>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95"/>
      <c r="BT29" s="796"/>
      <c r="BU29" s="796"/>
      <c r="BV29" s="796"/>
      <c r="BW29" s="796"/>
      <c r="BX29" s="796"/>
      <c r="BY29" s="796"/>
      <c r="BZ29" s="796"/>
      <c r="CA29" s="796"/>
      <c r="CB29" s="796"/>
      <c r="CC29" s="796"/>
      <c r="CD29" s="796"/>
      <c r="CE29" s="796"/>
      <c r="CF29" s="796"/>
      <c r="CG29" s="797"/>
      <c r="CH29" s="798"/>
      <c r="CI29" s="799"/>
      <c r="CJ29" s="799"/>
      <c r="CK29" s="799"/>
      <c r="CL29" s="800"/>
      <c r="CM29" s="798"/>
      <c r="CN29" s="799"/>
      <c r="CO29" s="799"/>
      <c r="CP29" s="799"/>
      <c r="CQ29" s="800"/>
      <c r="CR29" s="798"/>
      <c r="CS29" s="799"/>
      <c r="CT29" s="799"/>
      <c r="CU29" s="799"/>
      <c r="CV29" s="800"/>
      <c r="CW29" s="798"/>
      <c r="CX29" s="799"/>
      <c r="CY29" s="799"/>
      <c r="CZ29" s="799"/>
      <c r="DA29" s="800"/>
      <c r="DB29" s="798"/>
      <c r="DC29" s="799"/>
      <c r="DD29" s="799"/>
      <c r="DE29" s="799"/>
      <c r="DF29" s="800"/>
      <c r="DG29" s="798"/>
      <c r="DH29" s="799"/>
      <c r="DI29" s="799"/>
      <c r="DJ29" s="799"/>
      <c r="DK29" s="800"/>
      <c r="DL29" s="798"/>
      <c r="DM29" s="799"/>
      <c r="DN29" s="799"/>
      <c r="DO29" s="799"/>
      <c r="DP29" s="800"/>
      <c r="DQ29" s="798"/>
      <c r="DR29" s="799"/>
      <c r="DS29" s="799"/>
      <c r="DT29" s="799"/>
      <c r="DU29" s="800"/>
      <c r="DV29" s="795"/>
      <c r="DW29" s="796"/>
      <c r="DX29" s="796"/>
      <c r="DY29" s="796"/>
      <c r="DZ29" s="801"/>
      <c r="EA29" s="224"/>
    </row>
    <row r="30" spans="1:131" ht="26.25" customHeight="1" x14ac:dyDescent="0.2">
      <c r="A30" s="237">
        <v>3</v>
      </c>
      <c r="B30" s="756" t="s">
        <v>391</v>
      </c>
      <c r="C30" s="757"/>
      <c r="D30" s="757"/>
      <c r="E30" s="757"/>
      <c r="F30" s="757"/>
      <c r="G30" s="757"/>
      <c r="H30" s="757"/>
      <c r="I30" s="757"/>
      <c r="J30" s="757"/>
      <c r="K30" s="757"/>
      <c r="L30" s="757"/>
      <c r="M30" s="757"/>
      <c r="N30" s="757"/>
      <c r="O30" s="757"/>
      <c r="P30" s="758"/>
      <c r="Q30" s="765">
        <v>9031</v>
      </c>
      <c r="R30" s="766"/>
      <c r="S30" s="766"/>
      <c r="T30" s="766"/>
      <c r="U30" s="766"/>
      <c r="V30" s="766">
        <v>8657</v>
      </c>
      <c r="W30" s="766"/>
      <c r="X30" s="766"/>
      <c r="Y30" s="766"/>
      <c r="Z30" s="766"/>
      <c r="AA30" s="766">
        <v>374</v>
      </c>
      <c r="AB30" s="766"/>
      <c r="AC30" s="766"/>
      <c r="AD30" s="766"/>
      <c r="AE30" s="767"/>
      <c r="AF30" s="768">
        <v>374</v>
      </c>
      <c r="AG30" s="769"/>
      <c r="AH30" s="769"/>
      <c r="AI30" s="769"/>
      <c r="AJ30" s="770"/>
      <c r="AK30" s="847">
        <v>1349</v>
      </c>
      <c r="AL30" s="843"/>
      <c r="AM30" s="843"/>
      <c r="AN30" s="843"/>
      <c r="AO30" s="843"/>
      <c r="AP30" s="843" t="s">
        <v>554</v>
      </c>
      <c r="AQ30" s="843"/>
      <c r="AR30" s="843"/>
      <c r="AS30" s="843"/>
      <c r="AT30" s="843"/>
      <c r="AU30" s="843" t="s">
        <v>554</v>
      </c>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95"/>
      <c r="BT30" s="796"/>
      <c r="BU30" s="796"/>
      <c r="BV30" s="796"/>
      <c r="BW30" s="796"/>
      <c r="BX30" s="796"/>
      <c r="BY30" s="796"/>
      <c r="BZ30" s="796"/>
      <c r="CA30" s="796"/>
      <c r="CB30" s="796"/>
      <c r="CC30" s="796"/>
      <c r="CD30" s="796"/>
      <c r="CE30" s="796"/>
      <c r="CF30" s="796"/>
      <c r="CG30" s="797"/>
      <c r="CH30" s="798"/>
      <c r="CI30" s="799"/>
      <c r="CJ30" s="799"/>
      <c r="CK30" s="799"/>
      <c r="CL30" s="800"/>
      <c r="CM30" s="798"/>
      <c r="CN30" s="799"/>
      <c r="CO30" s="799"/>
      <c r="CP30" s="799"/>
      <c r="CQ30" s="800"/>
      <c r="CR30" s="798"/>
      <c r="CS30" s="799"/>
      <c r="CT30" s="799"/>
      <c r="CU30" s="799"/>
      <c r="CV30" s="800"/>
      <c r="CW30" s="798"/>
      <c r="CX30" s="799"/>
      <c r="CY30" s="799"/>
      <c r="CZ30" s="799"/>
      <c r="DA30" s="800"/>
      <c r="DB30" s="798"/>
      <c r="DC30" s="799"/>
      <c r="DD30" s="799"/>
      <c r="DE30" s="799"/>
      <c r="DF30" s="800"/>
      <c r="DG30" s="798"/>
      <c r="DH30" s="799"/>
      <c r="DI30" s="799"/>
      <c r="DJ30" s="799"/>
      <c r="DK30" s="800"/>
      <c r="DL30" s="798"/>
      <c r="DM30" s="799"/>
      <c r="DN30" s="799"/>
      <c r="DO30" s="799"/>
      <c r="DP30" s="800"/>
      <c r="DQ30" s="798"/>
      <c r="DR30" s="799"/>
      <c r="DS30" s="799"/>
      <c r="DT30" s="799"/>
      <c r="DU30" s="800"/>
      <c r="DV30" s="795"/>
      <c r="DW30" s="796"/>
      <c r="DX30" s="796"/>
      <c r="DY30" s="796"/>
      <c r="DZ30" s="801"/>
      <c r="EA30" s="224"/>
    </row>
    <row r="31" spans="1:131" ht="26.25" customHeight="1" x14ac:dyDescent="0.2">
      <c r="A31" s="237">
        <v>4</v>
      </c>
      <c r="B31" s="756" t="s">
        <v>392</v>
      </c>
      <c r="C31" s="757"/>
      <c r="D31" s="757"/>
      <c r="E31" s="757"/>
      <c r="F31" s="757"/>
      <c r="G31" s="757"/>
      <c r="H31" s="757"/>
      <c r="I31" s="757"/>
      <c r="J31" s="757"/>
      <c r="K31" s="757"/>
      <c r="L31" s="757"/>
      <c r="M31" s="757"/>
      <c r="N31" s="757"/>
      <c r="O31" s="757"/>
      <c r="P31" s="758"/>
      <c r="Q31" s="765">
        <v>491</v>
      </c>
      <c r="R31" s="766"/>
      <c r="S31" s="766"/>
      <c r="T31" s="766"/>
      <c r="U31" s="766"/>
      <c r="V31" s="766">
        <v>473</v>
      </c>
      <c r="W31" s="766"/>
      <c r="X31" s="766"/>
      <c r="Y31" s="766"/>
      <c r="Z31" s="766"/>
      <c r="AA31" s="766">
        <v>19</v>
      </c>
      <c r="AB31" s="766"/>
      <c r="AC31" s="766"/>
      <c r="AD31" s="766"/>
      <c r="AE31" s="767"/>
      <c r="AF31" s="768">
        <v>19</v>
      </c>
      <c r="AG31" s="769"/>
      <c r="AH31" s="769"/>
      <c r="AI31" s="769"/>
      <c r="AJ31" s="770"/>
      <c r="AK31" s="847">
        <v>70</v>
      </c>
      <c r="AL31" s="843"/>
      <c r="AM31" s="843"/>
      <c r="AN31" s="843"/>
      <c r="AO31" s="843"/>
      <c r="AP31" s="843" t="s">
        <v>554</v>
      </c>
      <c r="AQ31" s="843"/>
      <c r="AR31" s="843"/>
      <c r="AS31" s="843"/>
      <c r="AT31" s="843"/>
      <c r="AU31" s="843" t="s">
        <v>554</v>
      </c>
      <c r="AV31" s="843"/>
      <c r="AW31" s="843"/>
      <c r="AX31" s="843"/>
      <c r="AY31" s="843"/>
      <c r="AZ31" s="844"/>
      <c r="BA31" s="844"/>
      <c r="BB31" s="844"/>
      <c r="BC31" s="844"/>
      <c r="BD31" s="844"/>
      <c r="BE31" s="845"/>
      <c r="BF31" s="845"/>
      <c r="BG31" s="845"/>
      <c r="BH31" s="845"/>
      <c r="BI31" s="846"/>
      <c r="BJ31" s="226"/>
      <c r="BK31" s="226"/>
      <c r="BL31" s="226"/>
      <c r="BM31" s="226"/>
      <c r="BN31" s="226"/>
      <c r="BO31" s="236"/>
      <c r="BP31" s="236"/>
      <c r="BQ31" s="233">
        <v>25</v>
      </c>
      <c r="BR31" s="234"/>
      <c r="BS31" s="795"/>
      <c r="BT31" s="796"/>
      <c r="BU31" s="796"/>
      <c r="BV31" s="796"/>
      <c r="BW31" s="796"/>
      <c r="BX31" s="796"/>
      <c r="BY31" s="796"/>
      <c r="BZ31" s="796"/>
      <c r="CA31" s="796"/>
      <c r="CB31" s="796"/>
      <c r="CC31" s="796"/>
      <c r="CD31" s="796"/>
      <c r="CE31" s="796"/>
      <c r="CF31" s="796"/>
      <c r="CG31" s="797"/>
      <c r="CH31" s="798"/>
      <c r="CI31" s="799"/>
      <c r="CJ31" s="799"/>
      <c r="CK31" s="799"/>
      <c r="CL31" s="800"/>
      <c r="CM31" s="798"/>
      <c r="CN31" s="799"/>
      <c r="CO31" s="799"/>
      <c r="CP31" s="799"/>
      <c r="CQ31" s="800"/>
      <c r="CR31" s="798"/>
      <c r="CS31" s="799"/>
      <c r="CT31" s="799"/>
      <c r="CU31" s="799"/>
      <c r="CV31" s="800"/>
      <c r="CW31" s="798"/>
      <c r="CX31" s="799"/>
      <c r="CY31" s="799"/>
      <c r="CZ31" s="799"/>
      <c r="DA31" s="800"/>
      <c r="DB31" s="798"/>
      <c r="DC31" s="799"/>
      <c r="DD31" s="799"/>
      <c r="DE31" s="799"/>
      <c r="DF31" s="800"/>
      <c r="DG31" s="798"/>
      <c r="DH31" s="799"/>
      <c r="DI31" s="799"/>
      <c r="DJ31" s="799"/>
      <c r="DK31" s="800"/>
      <c r="DL31" s="798"/>
      <c r="DM31" s="799"/>
      <c r="DN31" s="799"/>
      <c r="DO31" s="799"/>
      <c r="DP31" s="800"/>
      <c r="DQ31" s="798"/>
      <c r="DR31" s="799"/>
      <c r="DS31" s="799"/>
      <c r="DT31" s="799"/>
      <c r="DU31" s="800"/>
      <c r="DV31" s="795"/>
      <c r="DW31" s="796"/>
      <c r="DX31" s="796"/>
      <c r="DY31" s="796"/>
      <c r="DZ31" s="801"/>
      <c r="EA31" s="224"/>
    </row>
    <row r="32" spans="1:131" ht="26.25" customHeight="1" x14ac:dyDescent="0.2">
      <c r="A32" s="237">
        <v>5</v>
      </c>
      <c r="B32" s="756" t="s">
        <v>393</v>
      </c>
      <c r="C32" s="757"/>
      <c r="D32" s="757"/>
      <c r="E32" s="757"/>
      <c r="F32" s="757"/>
      <c r="G32" s="757"/>
      <c r="H32" s="757"/>
      <c r="I32" s="757"/>
      <c r="J32" s="757"/>
      <c r="K32" s="757"/>
      <c r="L32" s="757"/>
      <c r="M32" s="757"/>
      <c r="N32" s="757"/>
      <c r="O32" s="757"/>
      <c r="P32" s="758"/>
      <c r="Q32" s="765">
        <v>611</v>
      </c>
      <c r="R32" s="766"/>
      <c r="S32" s="766"/>
      <c r="T32" s="766"/>
      <c r="U32" s="766"/>
      <c r="V32" s="766">
        <v>577</v>
      </c>
      <c r="W32" s="766"/>
      <c r="X32" s="766"/>
      <c r="Y32" s="766"/>
      <c r="Z32" s="766"/>
      <c r="AA32" s="766">
        <v>34</v>
      </c>
      <c r="AB32" s="766"/>
      <c r="AC32" s="766"/>
      <c r="AD32" s="766"/>
      <c r="AE32" s="767"/>
      <c r="AF32" s="768">
        <v>34</v>
      </c>
      <c r="AG32" s="769"/>
      <c r="AH32" s="769"/>
      <c r="AI32" s="769"/>
      <c r="AJ32" s="770"/>
      <c r="AK32" s="847">
        <v>215</v>
      </c>
      <c r="AL32" s="843"/>
      <c r="AM32" s="843"/>
      <c r="AN32" s="843"/>
      <c r="AO32" s="843"/>
      <c r="AP32" s="843">
        <v>43</v>
      </c>
      <c r="AQ32" s="843"/>
      <c r="AR32" s="843"/>
      <c r="AS32" s="843"/>
      <c r="AT32" s="843"/>
      <c r="AU32" s="843">
        <v>16</v>
      </c>
      <c r="AV32" s="843"/>
      <c r="AW32" s="843"/>
      <c r="AX32" s="843"/>
      <c r="AY32" s="843"/>
      <c r="AZ32" s="844"/>
      <c r="BA32" s="844"/>
      <c r="BB32" s="844"/>
      <c r="BC32" s="844"/>
      <c r="BD32" s="844"/>
      <c r="BE32" s="845"/>
      <c r="BF32" s="845"/>
      <c r="BG32" s="845"/>
      <c r="BH32" s="845"/>
      <c r="BI32" s="846"/>
      <c r="BJ32" s="226"/>
      <c r="BK32" s="226"/>
      <c r="BL32" s="226"/>
      <c r="BM32" s="226"/>
      <c r="BN32" s="226"/>
      <c r="BO32" s="236"/>
      <c r="BP32" s="236"/>
      <c r="BQ32" s="233">
        <v>26</v>
      </c>
      <c r="BR32" s="234"/>
      <c r="BS32" s="795"/>
      <c r="BT32" s="796"/>
      <c r="BU32" s="796"/>
      <c r="BV32" s="796"/>
      <c r="BW32" s="796"/>
      <c r="BX32" s="796"/>
      <c r="BY32" s="796"/>
      <c r="BZ32" s="796"/>
      <c r="CA32" s="796"/>
      <c r="CB32" s="796"/>
      <c r="CC32" s="796"/>
      <c r="CD32" s="796"/>
      <c r="CE32" s="796"/>
      <c r="CF32" s="796"/>
      <c r="CG32" s="797"/>
      <c r="CH32" s="798"/>
      <c r="CI32" s="799"/>
      <c r="CJ32" s="799"/>
      <c r="CK32" s="799"/>
      <c r="CL32" s="800"/>
      <c r="CM32" s="798"/>
      <c r="CN32" s="799"/>
      <c r="CO32" s="799"/>
      <c r="CP32" s="799"/>
      <c r="CQ32" s="800"/>
      <c r="CR32" s="798"/>
      <c r="CS32" s="799"/>
      <c r="CT32" s="799"/>
      <c r="CU32" s="799"/>
      <c r="CV32" s="800"/>
      <c r="CW32" s="798"/>
      <c r="CX32" s="799"/>
      <c r="CY32" s="799"/>
      <c r="CZ32" s="799"/>
      <c r="DA32" s="800"/>
      <c r="DB32" s="798"/>
      <c r="DC32" s="799"/>
      <c r="DD32" s="799"/>
      <c r="DE32" s="799"/>
      <c r="DF32" s="800"/>
      <c r="DG32" s="798"/>
      <c r="DH32" s="799"/>
      <c r="DI32" s="799"/>
      <c r="DJ32" s="799"/>
      <c r="DK32" s="800"/>
      <c r="DL32" s="798"/>
      <c r="DM32" s="799"/>
      <c r="DN32" s="799"/>
      <c r="DO32" s="799"/>
      <c r="DP32" s="800"/>
      <c r="DQ32" s="798"/>
      <c r="DR32" s="799"/>
      <c r="DS32" s="799"/>
      <c r="DT32" s="799"/>
      <c r="DU32" s="800"/>
      <c r="DV32" s="795"/>
      <c r="DW32" s="796"/>
      <c r="DX32" s="796"/>
      <c r="DY32" s="796"/>
      <c r="DZ32" s="801"/>
      <c r="EA32" s="224"/>
    </row>
    <row r="33" spans="1:131" ht="26.25" customHeight="1" x14ac:dyDescent="0.2">
      <c r="A33" s="237">
        <v>6</v>
      </c>
      <c r="B33" s="756" t="s">
        <v>394</v>
      </c>
      <c r="C33" s="757"/>
      <c r="D33" s="757"/>
      <c r="E33" s="757"/>
      <c r="F33" s="757"/>
      <c r="G33" s="757"/>
      <c r="H33" s="757"/>
      <c r="I33" s="757"/>
      <c r="J33" s="757"/>
      <c r="K33" s="757"/>
      <c r="L33" s="757"/>
      <c r="M33" s="757"/>
      <c r="N33" s="757"/>
      <c r="O33" s="757"/>
      <c r="P33" s="758"/>
      <c r="Q33" s="765">
        <v>1566</v>
      </c>
      <c r="R33" s="766"/>
      <c r="S33" s="766"/>
      <c r="T33" s="766"/>
      <c r="U33" s="766"/>
      <c r="V33" s="766">
        <v>1798</v>
      </c>
      <c r="W33" s="766"/>
      <c r="X33" s="766"/>
      <c r="Y33" s="766"/>
      <c r="Z33" s="766"/>
      <c r="AA33" s="766">
        <v>-232</v>
      </c>
      <c r="AB33" s="766"/>
      <c r="AC33" s="766"/>
      <c r="AD33" s="766"/>
      <c r="AE33" s="767"/>
      <c r="AF33" s="768">
        <v>971</v>
      </c>
      <c r="AG33" s="769"/>
      <c r="AH33" s="769"/>
      <c r="AI33" s="769"/>
      <c r="AJ33" s="770"/>
      <c r="AK33" s="847">
        <v>258</v>
      </c>
      <c r="AL33" s="843"/>
      <c r="AM33" s="843"/>
      <c r="AN33" s="843"/>
      <c r="AO33" s="843"/>
      <c r="AP33" s="843">
        <v>1646</v>
      </c>
      <c r="AQ33" s="843"/>
      <c r="AR33" s="843"/>
      <c r="AS33" s="843"/>
      <c r="AT33" s="843"/>
      <c r="AU33" s="843">
        <v>1447</v>
      </c>
      <c r="AV33" s="843"/>
      <c r="AW33" s="843"/>
      <c r="AX33" s="843"/>
      <c r="AY33" s="843"/>
      <c r="AZ33" s="844" t="s">
        <v>554</v>
      </c>
      <c r="BA33" s="844"/>
      <c r="BB33" s="844"/>
      <c r="BC33" s="844"/>
      <c r="BD33" s="844"/>
      <c r="BE33" s="845" t="s">
        <v>395</v>
      </c>
      <c r="BF33" s="845"/>
      <c r="BG33" s="845"/>
      <c r="BH33" s="845"/>
      <c r="BI33" s="846"/>
      <c r="BJ33" s="226"/>
      <c r="BK33" s="226"/>
      <c r="BL33" s="226"/>
      <c r="BM33" s="226"/>
      <c r="BN33" s="226"/>
      <c r="BO33" s="236"/>
      <c r="BP33" s="236"/>
      <c r="BQ33" s="233">
        <v>27</v>
      </c>
      <c r="BR33" s="234"/>
      <c r="BS33" s="795"/>
      <c r="BT33" s="796"/>
      <c r="BU33" s="796"/>
      <c r="BV33" s="796"/>
      <c r="BW33" s="796"/>
      <c r="BX33" s="796"/>
      <c r="BY33" s="796"/>
      <c r="BZ33" s="796"/>
      <c r="CA33" s="796"/>
      <c r="CB33" s="796"/>
      <c r="CC33" s="796"/>
      <c r="CD33" s="796"/>
      <c r="CE33" s="796"/>
      <c r="CF33" s="796"/>
      <c r="CG33" s="797"/>
      <c r="CH33" s="798"/>
      <c r="CI33" s="799"/>
      <c r="CJ33" s="799"/>
      <c r="CK33" s="799"/>
      <c r="CL33" s="800"/>
      <c r="CM33" s="798"/>
      <c r="CN33" s="799"/>
      <c r="CO33" s="799"/>
      <c r="CP33" s="799"/>
      <c r="CQ33" s="800"/>
      <c r="CR33" s="798"/>
      <c r="CS33" s="799"/>
      <c r="CT33" s="799"/>
      <c r="CU33" s="799"/>
      <c r="CV33" s="800"/>
      <c r="CW33" s="798"/>
      <c r="CX33" s="799"/>
      <c r="CY33" s="799"/>
      <c r="CZ33" s="799"/>
      <c r="DA33" s="800"/>
      <c r="DB33" s="798"/>
      <c r="DC33" s="799"/>
      <c r="DD33" s="799"/>
      <c r="DE33" s="799"/>
      <c r="DF33" s="800"/>
      <c r="DG33" s="798"/>
      <c r="DH33" s="799"/>
      <c r="DI33" s="799"/>
      <c r="DJ33" s="799"/>
      <c r="DK33" s="800"/>
      <c r="DL33" s="798"/>
      <c r="DM33" s="799"/>
      <c r="DN33" s="799"/>
      <c r="DO33" s="799"/>
      <c r="DP33" s="800"/>
      <c r="DQ33" s="798"/>
      <c r="DR33" s="799"/>
      <c r="DS33" s="799"/>
      <c r="DT33" s="799"/>
      <c r="DU33" s="800"/>
      <c r="DV33" s="795"/>
      <c r="DW33" s="796"/>
      <c r="DX33" s="796"/>
      <c r="DY33" s="796"/>
      <c r="DZ33" s="801"/>
      <c r="EA33" s="224"/>
    </row>
    <row r="34" spans="1:131" ht="26.25" customHeight="1" x14ac:dyDescent="0.2">
      <c r="A34" s="237">
        <v>7</v>
      </c>
      <c r="B34" s="756" t="s">
        <v>396</v>
      </c>
      <c r="C34" s="757"/>
      <c r="D34" s="757"/>
      <c r="E34" s="757"/>
      <c r="F34" s="757"/>
      <c r="G34" s="757"/>
      <c r="H34" s="757"/>
      <c r="I34" s="757"/>
      <c r="J34" s="757"/>
      <c r="K34" s="757"/>
      <c r="L34" s="757"/>
      <c r="M34" s="757"/>
      <c r="N34" s="757"/>
      <c r="O34" s="757"/>
      <c r="P34" s="758"/>
      <c r="Q34" s="765">
        <v>2590</v>
      </c>
      <c r="R34" s="766"/>
      <c r="S34" s="766"/>
      <c r="T34" s="766"/>
      <c r="U34" s="766"/>
      <c r="V34" s="766">
        <v>2497</v>
      </c>
      <c r="W34" s="766"/>
      <c r="X34" s="766"/>
      <c r="Y34" s="766"/>
      <c r="Z34" s="766"/>
      <c r="AA34" s="766">
        <v>94</v>
      </c>
      <c r="AB34" s="766"/>
      <c r="AC34" s="766"/>
      <c r="AD34" s="766"/>
      <c r="AE34" s="767"/>
      <c r="AF34" s="768">
        <v>2713</v>
      </c>
      <c r="AG34" s="769"/>
      <c r="AH34" s="769"/>
      <c r="AI34" s="769"/>
      <c r="AJ34" s="770"/>
      <c r="AK34" s="847">
        <v>983</v>
      </c>
      <c r="AL34" s="843"/>
      <c r="AM34" s="843"/>
      <c r="AN34" s="843"/>
      <c r="AO34" s="843"/>
      <c r="AP34" s="843">
        <v>12480</v>
      </c>
      <c r="AQ34" s="843"/>
      <c r="AR34" s="843"/>
      <c r="AS34" s="843"/>
      <c r="AT34" s="843"/>
      <c r="AU34" s="843">
        <v>6705</v>
      </c>
      <c r="AV34" s="843"/>
      <c r="AW34" s="843"/>
      <c r="AX34" s="843"/>
      <c r="AY34" s="843"/>
      <c r="AZ34" s="844" t="s">
        <v>554</v>
      </c>
      <c r="BA34" s="844"/>
      <c r="BB34" s="844"/>
      <c r="BC34" s="844"/>
      <c r="BD34" s="844"/>
      <c r="BE34" s="845" t="s">
        <v>395</v>
      </c>
      <c r="BF34" s="845"/>
      <c r="BG34" s="845"/>
      <c r="BH34" s="845"/>
      <c r="BI34" s="846"/>
      <c r="BJ34" s="226"/>
      <c r="BK34" s="226"/>
      <c r="BL34" s="226"/>
      <c r="BM34" s="226"/>
      <c r="BN34" s="226"/>
      <c r="BO34" s="236"/>
      <c r="BP34" s="236"/>
      <c r="BQ34" s="233">
        <v>28</v>
      </c>
      <c r="BR34" s="234"/>
      <c r="BS34" s="795"/>
      <c r="BT34" s="796"/>
      <c r="BU34" s="796"/>
      <c r="BV34" s="796"/>
      <c r="BW34" s="796"/>
      <c r="BX34" s="796"/>
      <c r="BY34" s="796"/>
      <c r="BZ34" s="796"/>
      <c r="CA34" s="796"/>
      <c r="CB34" s="796"/>
      <c r="CC34" s="796"/>
      <c r="CD34" s="796"/>
      <c r="CE34" s="796"/>
      <c r="CF34" s="796"/>
      <c r="CG34" s="797"/>
      <c r="CH34" s="798"/>
      <c r="CI34" s="799"/>
      <c r="CJ34" s="799"/>
      <c r="CK34" s="799"/>
      <c r="CL34" s="800"/>
      <c r="CM34" s="798"/>
      <c r="CN34" s="799"/>
      <c r="CO34" s="799"/>
      <c r="CP34" s="799"/>
      <c r="CQ34" s="800"/>
      <c r="CR34" s="798"/>
      <c r="CS34" s="799"/>
      <c r="CT34" s="799"/>
      <c r="CU34" s="799"/>
      <c r="CV34" s="800"/>
      <c r="CW34" s="798"/>
      <c r="CX34" s="799"/>
      <c r="CY34" s="799"/>
      <c r="CZ34" s="799"/>
      <c r="DA34" s="800"/>
      <c r="DB34" s="798"/>
      <c r="DC34" s="799"/>
      <c r="DD34" s="799"/>
      <c r="DE34" s="799"/>
      <c r="DF34" s="800"/>
      <c r="DG34" s="798"/>
      <c r="DH34" s="799"/>
      <c r="DI34" s="799"/>
      <c r="DJ34" s="799"/>
      <c r="DK34" s="800"/>
      <c r="DL34" s="798"/>
      <c r="DM34" s="799"/>
      <c r="DN34" s="799"/>
      <c r="DO34" s="799"/>
      <c r="DP34" s="800"/>
      <c r="DQ34" s="798"/>
      <c r="DR34" s="799"/>
      <c r="DS34" s="799"/>
      <c r="DT34" s="799"/>
      <c r="DU34" s="800"/>
      <c r="DV34" s="795"/>
      <c r="DW34" s="796"/>
      <c r="DX34" s="796"/>
      <c r="DY34" s="796"/>
      <c r="DZ34" s="801"/>
      <c r="EA34" s="224"/>
    </row>
    <row r="35" spans="1:131" ht="26.25" customHeight="1" x14ac:dyDescent="0.2">
      <c r="A35" s="237">
        <v>8</v>
      </c>
      <c r="B35" s="756" t="s">
        <v>397</v>
      </c>
      <c r="C35" s="757"/>
      <c r="D35" s="757"/>
      <c r="E35" s="757"/>
      <c r="F35" s="757"/>
      <c r="G35" s="757"/>
      <c r="H35" s="757"/>
      <c r="I35" s="757"/>
      <c r="J35" s="757"/>
      <c r="K35" s="757"/>
      <c r="L35" s="757"/>
      <c r="M35" s="757"/>
      <c r="N35" s="757"/>
      <c r="O35" s="757"/>
      <c r="P35" s="758"/>
      <c r="Q35" s="765">
        <v>3076</v>
      </c>
      <c r="R35" s="766"/>
      <c r="S35" s="766"/>
      <c r="T35" s="766"/>
      <c r="U35" s="766"/>
      <c r="V35" s="766">
        <v>3048</v>
      </c>
      <c r="W35" s="766"/>
      <c r="X35" s="766"/>
      <c r="Y35" s="766"/>
      <c r="Z35" s="766"/>
      <c r="AA35" s="766">
        <v>28</v>
      </c>
      <c r="AB35" s="766"/>
      <c r="AC35" s="766"/>
      <c r="AD35" s="766"/>
      <c r="AE35" s="767"/>
      <c r="AF35" s="768">
        <v>489</v>
      </c>
      <c r="AG35" s="769"/>
      <c r="AH35" s="769"/>
      <c r="AI35" s="769"/>
      <c r="AJ35" s="770"/>
      <c r="AK35" s="847">
        <v>1714</v>
      </c>
      <c r="AL35" s="843"/>
      <c r="AM35" s="843"/>
      <c r="AN35" s="843"/>
      <c r="AO35" s="843"/>
      <c r="AP35" s="843">
        <v>16668</v>
      </c>
      <c r="AQ35" s="843"/>
      <c r="AR35" s="843"/>
      <c r="AS35" s="843"/>
      <c r="AT35" s="843"/>
      <c r="AU35" s="843">
        <v>14977</v>
      </c>
      <c r="AV35" s="843"/>
      <c r="AW35" s="843"/>
      <c r="AX35" s="843"/>
      <c r="AY35" s="843"/>
      <c r="AZ35" s="844" t="s">
        <v>554</v>
      </c>
      <c r="BA35" s="844"/>
      <c r="BB35" s="844"/>
      <c r="BC35" s="844"/>
      <c r="BD35" s="844"/>
      <c r="BE35" s="845" t="s">
        <v>395</v>
      </c>
      <c r="BF35" s="845"/>
      <c r="BG35" s="845"/>
      <c r="BH35" s="845"/>
      <c r="BI35" s="846"/>
      <c r="BJ35" s="226"/>
      <c r="BK35" s="226"/>
      <c r="BL35" s="226"/>
      <c r="BM35" s="226"/>
      <c r="BN35" s="226"/>
      <c r="BO35" s="236"/>
      <c r="BP35" s="236"/>
      <c r="BQ35" s="233">
        <v>29</v>
      </c>
      <c r="BR35" s="234"/>
      <c r="BS35" s="795"/>
      <c r="BT35" s="796"/>
      <c r="BU35" s="796"/>
      <c r="BV35" s="796"/>
      <c r="BW35" s="796"/>
      <c r="BX35" s="796"/>
      <c r="BY35" s="796"/>
      <c r="BZ35" s="796"/>
      <c r="CA35" s="796"/>
      <c r="CB35" s="796"/>
      <c r="CC35" s="796"/>
      <c r="CD35" s="796"/>
      <c r="CE35" s="796"/>
      <c r="CF35" s="796"/>
      <c r="CG35" s="797"/>
      <c r="CH35" s="798"/>
      <c r="CI35" s="799"/>
      <c r="CJ35" s="799"/>
      <c r="CK35" s="799"/>
      <c r="CL35" s="800"/>
      <c r="CM35" s="798"/>
      <c r="CN35" s="799"/>
      <c r="CO35" s="799"/>
      <c r="CP35" s="799"/>
      <c r="CQ35" s="800"/>
      <c r="CR35" s="798"/>
      <c r="CS35" s="799"/>
      <c r="CT35" s="799"/>
      <c r="CU35" s="799"/>
      <c r="CV35" s="800"/>
      <c r="CW35" s="798"/>
      <c r="CX35" s="799"/>
      <c r="CY35" s="799"/>
      <c r="CZ35" s="799"/>
      <c r="DA35" s="800"/>
      <c r="DB35" s="798"/>
      <c r="DC35" s="799"/>
      <c r="DD35" s="799"/>
      <c r="DE35" s="799"/>
      <c r="DF35" s="800"/>
      <c r="DG35" s="798"/>
      <c r="DH35" s="799"/>
      <c r="DI35" s="799"/>
      <c r="DJ35" s="799"/>
      <c r="DK35" s="800"/>
      <c r="DL35" s="798"/>
      <c r="DM35" s="799"/>
      <c r="DN35" s="799"/>
      <c r="DO35" s="799"/>
      <c r="DP35" s="800"/>
      <c r="DQ35" s="798"/>
      <c r="DR35" s="799"/>
      <c r="DS35" s="799"/>
      <c r="DT35" s="799"/>
      <c r="DU35" s="800"/>
      <c r="DV35" s="795"/>
      <c r="DW35" s="796"/>
      <c r="DX35" s="796"/>
      <c r="DY35" s="796"/>
      <c r="DZ35" s="801"/>
      <c r="EA35" s="224"/>
    </row>
    <row r="36" spans="1:131" ht="26.25" customHeight="1" x14ac:dyDescent="0.2">
      <c r="A36" s="237">
        <v>9</v>
      </c>
      <c r="B36" s="756" t="s">
        <v>398</v>
      </c>
      <c r="C36" s="757"/>
      <c r="D36" s="757"/>
      <c r="E36" s="757"/>
      <c r="F36" s="757"/>
      <c r="G36" s="757"/>
      <c r="H36" s="757"/>
      <c r="I36" s="757"/>
      <c r="J36" s="757"/>
      <c r="K36" s="757"/>
      <c r="L36" s="757"/>
      <c r="M36" s="757"/>
      <c r="N36" s="757"/>
      <c r="O36" s="757"/>
      <c r="P36" s="758"/>
      <c r="Q36" s="765">
        <v>24</v>
      </c>
      <c r="R36" s="766"/>
      <c r="S36" s="766"/>
      <c r="T36" s="766"/>
      <c r="U36" s="766"/>
      <c r="V36" s="766">
        <v>24</v>
      </c>
      <c r="W36" s="766"/>
      <c r="X36" s="766"/>
      <c r="Y36" s="766"/>
      <c r="Z36" s="766"/>
      <c r="AA36" s="766" t="s">
        <v>554</v>
      </c>
      <c r="AB36" s="766"/>
      <c r="AC36" s="766"/>
      <c r="AD36" s="766"/>
      <c r="AE36" s="767"/>
      <c r="AF36" s="768" t="s">
        <v>122</v>
      </c>
      <c r="AG36" s="769"/>
      <c r="AH36" s="769"/>
      <c r="AI36" s="769"/>
      <c r="AJ36" s="770"/>
      <c r="AK36" s="847" t="s">
        <v>554</v>
      </c>
      <c r="AL36" s="843"/>
      <c r="AM36" s="843"/>
      <c r="AN36" s="843"/>
      <c r="AO36" s="843"/>
      <c r="AP36" s="843" t="s">
        <v>554</v>
      </c>
      <c r="AQ36" s="843"/>
      <c r="AR36" s="843"/>
      <c r="AS36" s="843"/>
      <c r="AT36" s="843"/>
      <c r="AU36" s="843" t="s">
        <v>554</v>
      </c>
      <c r="AV36" s="843"/>
      <c r="AW36" s="843"/>
      <c r="AX36" s="843"/>
      <c r="AY36" s="843"/>
      <c r="AZ36" s="844" t="s">
        <v>554</v>
      </c>
      <c r="BA36" s="844"/>
      <c r="BB36" s="844"/>
      <c r="BC36" s="844"/>
      <c r="BD36" s="844"/>
      <c r="BE36" s="845" t="s">
        <v>399</v>
      </c>
      <c r="BF36" s="845"/>
      <c r="BG36" s="845"/>
      <c r="BH36" s="845"/>
      <c r="BI36" s="846"/>
      <c r="BJ36" s="226"/>
      <c r="BK36" s="226"/>
      <c r="BL36" s="226"/>
      <c r="BM36" s="226"/>
      <c r="BN36" s="226"/>
      <c r="BO36" s="236"/>
      <c r="BP36" s="236"/>
      <c r="BQ36" s="233">
        <v>30</v>
      </c>
      <c r="BR36" s="234"/>
      <c r="BS36" s="795"/>
      <c r="BT36" s="796"/>
      <c r="BU36" s="796"/>
      <c r="BV36" s="796"/>
      <c r="BW36" s="796"/>
      <c r="BX36" s="796"/>
      <c r="BY36" s="796"/>
      <c r="BZ36" s="796"/>
      <c r="CA36" s="796"/>
      <c r="CB36" s="796"/>
      <c r="CC36" s="796"/>
      <c r="CD36" s="796"/>
      <c r="CE36" s="796"/>
      <c r="CF36" s="796"/>
      <c r="CG36" s="797"/>
      <c r="CH36" s="798"/>
      <c r="CI36" s="799"/>
      <c r="CJ36" s="799"/>
      <c r="CK36" s="799"/>
      <c r="CL36" s="800"/>
      <c r="CM36" s="798"/>
      <c r="CN36" s="799"/>
      <c r="CO36" s="799"/>
      <c r="CP36" s="799"/>
      <c r="CQ36" s="800"/>
      <c r="CR36" s="798"/>
      <c r="CS36" s="799"/>
      <c r="CT36" s="799"/>
      <c r="CU36" s="799"/>
      <c r="CV36" s="800"/>
      <c r="CW36" s="798"/>
      <c r="CX36" s="799"/>
      <c r="CY36" s="799"/>
      <c r="CZ36" s="799"/>
      <c r="DA36" s="800"/>
      <c r="DB36" s="798"/>
      <c r="DC36" s="799"/>
      <c r="DD36" s="799"/>
      <c r="DE36" s="799"/>
      <c r="DF36" s="800"/>
      <c r="DG36" s="798"/>
      <c r="DH36" s="799"/>
      <c r="DI36" s="799"/>
      <c r="DJ36" s="799"/>
      <c r="DK36" s="800"/>
      <c r="DL36" s="798"/>
      <c r="DM36" s="799"/>
      <c r="DN36" s="799"/>
      <c r="DO36" s="799"/>
      <c r="DP36" s="800"/>
      <c r="DQ36" s="798"/>
      <c r="DR36" s="799"/>
      <c r="DS36" s="799"/>
      <c r="DT36" s="799"/>
      <c r="DU36" s="800"/>
      <c r="DV36" s="795"/>
      <c r="DW36" s="796"/>
      <c r="DX36" s="796"/>
      <c r="DY36" s="796"/>
      <c r="DZ36" s="801"/>
      <c r="EA36" s="224"/>
    </row>
    <row r="37" spans="1:131" ht="26.25" customHeight="1" x14ac:dyDescent="0.2">
      <c r="A37" s="237">
        <v>10</v>
      </c>
      <c r="B37" s="756"/>
      <c r="C37" s="757"/>
      <c r="D37" s="757"/>
      <c r="E37" s="757"/>
      <c r="F37" s="757"/>
      <c r="G37" s="757"/>
      <c r="H37" s="757"/>
      <c r="I37" s="757"/>
      <c r="J37" s="757"/>
      <c r="K37" s="757"/>
      <c r="L37" s="757"/>
      <c r="M37" s="757"/>
      <c r="N37" s="757"/>
      <c r="O37" s="757"/>
      <c r="P37" s="758"/>
      <c r="Q37" s="765"/>
      <c r="R37" s="766"/>
      <c r="S37" s="766"/>
      <c r="T37" s="766"/>
      <c r="U37" s="766"/>
      <c r="V37" s="766"/>
      <c r="W37" s="766"/>
      <c r="X37" s="766"/>
      <c r="Y37" s="766"/>
      <c r="Z37" s="766"/>
      <c r="AA37" s="766"/>
      <c r="AB37" s="766"/>
      <c r="AC37" s="766"/>
      <c r="AD37" s="766"/>
      <c r="AE37" s="767"/>
      <c r="AF37" s="768"/>
      <c r="AG37" s="769"/>
      <c r="AH37" s="769"/>
      <c r="AI37" s="769"/>
      <c r="AJ37" s="770"/>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95"/>
      <c r="BT37" s="796"/>
      <c r="BU37" s="796"/>
      <c r="BV37" s="796"/>
      <c r="BW37" s="796"/>
      <c r="BX37" s="796"/>
      <c r="BY37" s="796"/>
      <c r="BZ37" s="796"/>
      <c r="CA37" s="796"/>
      <c r="CB37" s="796"/>
      <c r="CC37" s="796"/>
      <c r="CD37" s="796"/>
      <c r="CE37" s="796"/>
      <c r="CF37" s="796"/>
      <c r="CG37" s="797"/>
      <c r="CH37" s="798"/>
      <c r="CI37" s="799"/>
      <c r="CJ37" s="799"/>
      <c r="CK37" s="799"/>
      <c r="CL37" s="800"/>
      <c r="CM37" s="798"/>
      <c r="CN37" s="799"/>
      <c r="CO37" s="799"/>
      <c r="CP37" s="799"/>
      <c r="CQ37" s="800"/>
      <c r="CR37" s="798"/>
      <c r="CS37" s="799"/>
      <c r="CT37" s="799"/>
      <c r="CU37" s="799"/>
      <c r="CV37" s="800"/>
      <c r="CW37" s="798"/>
      <c r="CX37" s="799"/>
      <c r="CY37" s="799"/>
      <c r="CZ37" s="799"/>
      <c r="DA37" s="800"/>
      <c r="DB37" s="798"/>
      <c r="DC37" s="799"/>
      <c r="DD37" s="799"/>
      <c r="DE37" s="799"/>
      <c r="DF37" s="800"/>
      <c r="DG37" s="798"/>
      <c r="DH37" s="799"/>
      <c r="DI37" s="799"/>
      <c r="DJ37" s="799"/>
      <c r="DK37" s="800"/>
      <c r="DL37" s="798"/>
      <c r="DM37" s="799"/>
      <c r="DN37" s="799"/>
      <c r="DO37" s="799"/>
      <c r="DP37" s="800"/>
      <c r="DQ37" s="798"/>
      <c r="DR37" s="799"/>
      <c r="DS37" s="799"/>
      <c r="DT37" s="799"/>
      <c r="DU37" s="800"/>
      <c r="DV37" s="795"/>
      <c r="DW37" s="796"/>
      <c r="DX37" s="796"/>
      <c r="DY37" s="796"/>
      <c r="DZ37" s="801"/>
      <c r="EA37" s="224"/>
    </row>
    <row r="38" spans="1:131" ht="26.25" customHeight="1" x14ac:dyDescent="0.2">
      <c r="A38" s="237">
        <v>11</v>
      </c>
      <c r="B38" s="756"/>
      <c r="C38" s="757"/>
      <c r="D38" s="757"/>
      <c r="E38" s="757"/>
      <c r="F38" s="757"/>
      <c r="G38" s="757"/>
      <c r="H38" s="757"/>
      <c r="I38" s="757"/>
      <c r="J38" s="757"/>
      <c r="K38" s="757"/>
      <c r="L38" s="757"/>
      <c r="M38" s="757"/>
      <c r="N38" s="757"/>
      <c r="O38" s="757"/>
      <c r="P38" s="758"/>
      <c r="Q38" s="765"/>
      <c r="R38" s="766"/>
      <c r="S38" s="766"/>
      <c r="T38" s="766"/>
      <c r="U38" s="766"/>
      <c r="V38" s="766"/>
      <c r="W38" s="766"/>
      <c r="X38" s="766"/>
      <c r="Y38" s="766"/>
      <c r="Z38" s="766"/>
      <c r="AA38" s="766"/>
      <c r="AB38" s="766"/>
      <c r="AC38" s="766"/>
      <c r="AD38" s="766"/>
      <c r="AE38" s="767"/>
      <c r="AF38" s="768"/>
      <c r="AG38" s="769"/>
      <c r="AH38" s="769"/>
      <c r="AI38" s="769"/>
      <c r="AJ38" s="770"/>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95"/>
      <c r="BT38" s="796"/>
      <c r="BU38" s="796"/>
      <c r="BV38" s="796"/>
      <c r="BW38" s="796"/>
      <c r="BX38" s="796"/>
      <c r="BY38" s="796"/>
      <c r="BZ38" s="796"/>
      <c r="CA38" s="796"/>
      <c r="CB38" s="796"/>
      <c r="CC38" s="796"/>
      <c r="CD38" s="796"/>
      <c r="CE38" s="796"/>
      <c r="CF38" s="796"/>
      <c r="CG38" s="797"/>
      <c r="CH38" s="798"/>
      <c r="CI38" s="799"/>
      <c r="CJ38" s="799"/>
      <c r="CK38" s="799"/>
      <c r="CL38" s="800"/>
      <c r="CM38" s="798"/>
      <c r="CN38" s="799"/>
      <c r="CO38" s="799"/>
      <c r="CP38" s="799"/>
      <c r="CQ38" s="800"/>
      <c r="CR38" s="798"/>
      <c r="CS38" s="799"/>
      <c r="CT38" s="799"/>
      <c r="CU38" s="799"/>
      <c r="CV38" s="800"/>
      <c r="CW38" s="798"/>
      <c r="CX38" s="799"/>
      <c r="CY38" s="799"/>
      <c r="CZ38" s="799"/>
      <c r="DA38" s="800"/>
      <c r="DB38" s="798"/>
      <c r="DC38" s="799"/>
      <c r="DD38" s="799"/>
      <c r="DE38" s="799"/>
      <c r="DF38" s="800"/>
      <c r="DG38" s="798"/>
      <c r="DH38" s="799"/>
      <c r="DI38" s="799"/>
      <c r="DJ38" s="799"/>
      <c r="DK38" s="800"/>
      <c r="DL38" s="798"/>
      <c r="DM38" s="799"/>
      <c r="DN38" s="799"/>
      <c r="DO38" s="799"/>
      <c r="DP38" s="800"/>
      <c r="DQ38" s="798"/>
      <c r="DR38" s="799"/>
      <c r="DS38" s="799"/>
      <c r="DT38" s="799"/>
      <c r="DU38" s="800"/>
      <c r="DV38" s="795"/>
      <c r="DW38" s="796"/>
      <c r="DX38" s="796"/>
      <c r="DY38" s="796"/>
      <c r="DZ38" s="801"/>
      <c r="EA38" s="224"/>
    </row>
    <row r="39" spans="1:131" ht="26.25" customHeight="1" x14ac:dyDescent="0.2">
      <c r="A39" s="237">
        <v>12</v>
      </c>
      <c r="B39" s="756"/>
      <c r="C39" s="757"/>
      <c r="D39" s="757"/>
      <c r="E39" s="757"/>
      <c r="F39" s="757"/>
      <c r="G39" s="757"/>
      <c r="H39" s="757"/>
      <c r="I39" s="757"/>
      <c r="J39" s="757"/>
      <c r="K39" s="757"/>
      <c r="L39" s="757"/>
      <c r="M39" s="757"/>
      <c r="N39" s="757"/>
      <c r="O39" s="757"/>
      <c r="P39" s="758"/>
      <c r="Q39" s="765"/>
      <c r="R39" s="766"/>
      <c r="S39" s="766"/>
      <c r="T39" s="766"/>
      <c r="U39" s="766"/>
      <c r="V39" s="766"/>
      <c r="W39" s="766"/>
      <c r="X39" s="766"/>
      <c r="Y39" s="766"/>
      <c r="Z39" s="766"/>
      <c r="AA39" s="766"/>
      <c r="AB39" s="766"/>
      <c r="AC39" s="766"/>
      <c r="AD39" s="766"/>
      <c r="AE39" s="767"/>
      <c r="AF39" s="768"/>
      <c r="AG39" s="769"/>
      <c r="AH39" s="769"/>
      <c r="AI39" s="769"/>
      <c r="AJ39" s="770"/>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95"/>
      <c r="BT39" s="796"/>
      <c r="BU39" s="796"/>
      <c r="BV39" s="796"/>
      <c r="BW39" s="796"/>
      <c r="BX39" s="796"/>
      <c r="BY39" s="796"/>
      <c r="BZ39" s="796"/>
      <c r="CA39" s="796"/>
      <c r="CB39" s="796"/>
      <c r="CC39" s="796"/>
      <c r="CD39" s="796"/>
      <c r="CE39" s="796"/>
      <c r="CF39" s="796"/>
      <c r="CG39" s="797"/>
      <c r="CH39" s="798"/>
      <c r="CI39" s="799"/>
      <c r="CJ39" s="799"/>
      <c r="CK39" s="799"/>
      <c r="CL39" s="800"/>
      <c r="CM39" s="798"/>
      <c r="CN39" s="799"/>
      <c r="CO39" s="799"/>
      <c r="CP39" s="799"/>
      <c r="CQ39" s="800"/>
      <c r="CR39" s="798"/>
      <c r="CS39" s="799"/>
      <c r="CT39" s="799"/>
      <c r="CU39" s="799"/>
      <c r="CV39" s="800"/>
      <c r="CW39" s="798"/>
      <c r="CX39" s="799"/>
      <c r="CY39" s="799"/>
      <c r="CZ39" s="799"/>
      <c r="DA39" s="800"/>
      <c r="DB39" s="798"/>
      <c r="DC39" s="799"/>
      <c r="DD39" s="799"/>
      <c r="DE39" s="799"/>
      <c r="DF39" s="800"/>
      <c r="DG39" s="798"/>
      <c r="DH39" s="799"/>
      <c r="DI39" s="799"/>
      <c r="DJ39" s="799"/>
      <c r="DK39" s="800"/>
      <c r="DL39" s="798"/>
      <c r="DM39" s="799"/>
      <c r="DN39" s="799"/>
      <c r="DO39" s="799"/>
      <c r="DP39" s="800"/>
      <c r="DQ39" s="798"/>
      <c r="DR39" s="799"/>
      <c r="DS39" s="799"/>
      <c r="DT39" s="799"/>
      <c r="DU39" s="800"/>
      <c r="DV39" s="795"/>
      <c r="DW39" s="796"/>
      <c r="DX39" s="796"/>
      <c r="DY39" s="796"/>
      <c r="DZ39" s="801"/>
      <c r="EA39" s="224"/>
    </row>
    <row r="40" spans="1:131" ht="26.25" customHeight="1" x14ac:dyDescent="0.2">
      <c r="A40" s="233">
        <v>13</v>
      </c>
      <c r="B40" s="756"/>
      <c r="C40" s="757"/>
      <c r="D40" s="757"/>
      <c r="E40" s="757"/>
      <c r="F40" s="757"/>
      <c r="G40" s="757"/>
      <c r="H40" s="757"/>
      <c r="I40" s="757"/>
      <c r="J40" s="757"/>
      <c r="K40" s="757"/>
      <c r="L40" s="757"/>
      <c r="M40" s="757"/>
      <c r="N40" s="757"/>
      <c r="O40" s="757"/>
      <c r="P40" s="758"/>
      <c r="Q40" s="765"/>
      <c r="R40" s="766"/>
      <c r="S40" s="766"/>
      <c r="T40" s="766"/>
      <c r="U40" s="766"/>
      <c r="V40" s="766"/>
      <c r="W40" s="766"/>
      <c r="X40" s="766"/>
      <c r="Y40" s="766"/>
      <c r="Z40" s="766"/>
      <c r="AA40" s="766"/>
      <c r="AB40" s="766"/>
      <c r="AC40" s="766"/>
      <c r="AD40" s="766"/>
      <c r="AE40" s="767"/>
      <c r="AF40" s="768"/>
      <c r="AG40" s="769"/>
      <c r="AH40" s="769"/>
      <c r="AI40" s="769"/>
      <c r="AJ40" s="770"/>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95"/>
      <c r="BT40" s="796"/>
      <c r="BU40" s="796"/>
      <c r="BV40" s="796"/>
      <c r="BW40" s="796"/>
      <c r="BX40" s="796"/>
      <c r="BY40" s="796"/>
      <c r="BZ40" s="796"/>
      <c r="CA40" s="796"/>
      <c r="CB40" s="796"/>
      <c r="CC40" s="796"/>
      <c r="CD40" s="796"/>
      <c r="CE40" s="796"/>
      <c r="CF40" s="796"/>
      <c r="CG40" s="797"/>
      <c r="CH40" s="798"/>
      <c r="CI40" s="799"/>
      <c r="CJ40" s="799"/>
      <c r="CK40" s="799"/>
      <c r="CL40" s="800"/>
      <c r="CM40" s="798"/>
      <c r="CN40" s="799"/>
      <c r="CO40" s="799"/>
      <c r="CP40" s="799"/>
      <c r="CQ40" s="800"/>
      <c r="CR40" s="798"/>
      <c r="CS40" s="799"/>
      <c r="CT40" s="799"/>
      <c r="CU40" s="799"/>
      <c r="CV40" s="800"/>
      <c r="CW40" s="798"/>
      <c r="CX40" s="799"/>
      <c r="CY40" s="799"/>
      <c r="CZ40" s="799"/>
      <c r="DA40" s="800"/>
      <c r="DB40" s="798"/>
      <c r="DC40" s="799"/>
      <c r="DD40" s="799"/>
      <c r="DE40" s="799"/>
      <c r="DF40" s="800"/>
      <c r="DG40" s="798"/>
      <c r="DH40" s="799"/>
      <c r="DI40" s="799"/>
      <c r="DJ40" s="799"/>
      <c r="DK40" s="800"/>
      <c r="DL40" s="798"/>
      <c r="DM40" s="799"/>
      <c r="DN40" s="799"/>
      <c r="DO40" s="799"/>
      <c r="DP40" s="800"/>
      <c r="DQ40" s="798"/>
      <c r="DR40" s="799"/>
      <c r="DS40" s="799"/>
      <c r="DT40" s="799"/>
      <c r="DU40" s="800"/>
      <c r="DV40" s="795"/>
      <c r="DW40" s="796"/>
      <c r="DX40" s="796"/>
      <c r="DY40" s="796"/>
      <c r="DZ40" s="801"/>
      <c r="EA40" s="224"/>
    </row>
    <row r="41" spans="1:131" ht="26.25" customHeight="1" x14ac:dyDescent="0.2">
      <c r="A41" s="233">
        <v>14</v>
      </c>
      <c r="B41" s="756"/>
      <c r="C41" s="757"/>
      <c r="D41" s="757"/>
      <c r="E41" s="757"/>
      <c r="F41" s="757"/>
      <c r="G41" s="757"/>
      <c r="H41" s="757"/>
      <c r="I41" s="757"/>
      <c r="J41" s="757"/>
      <c r="K41" s="757"/>
      <c r="L41" s="757"/>
      <c r="M41" s="757"/>
      <c r="N41" s="757"/>
      <c r="O41" s="757"/>
      <c r="P41" s="758"/>
      <c r="Q41" s="765"/>
      <c r="R41" s="766"/>
      <c r="S41" s="766"/>
      <c r="T41" s="766"/>
      <c r="U41" s="766"/>
      <c r="V41" s="766"/>
      <c r="W41" s="766"/>
      <c r="X41" s="766"/>
      <c r="Y41" s="766"/>
      <c r="Z41" s="766"/>
      <c r="AA41" s="766"/>
      <c r="AB41" s="766"/>
      <c r="AC41" s="766"/>
      <c r="AD41" s="766"/>
      <c r="AE41" s="767"/>
      <c r="AF41" s="768"/>
      <c r="AG41" s="769"/>
      <c r="AH41" s="769"/>
      <c r="AI41" s="769"/>
      <c r="AJ41" s="770"/>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95"/>
      <c r="BT41" s="796"/>
      <c r="BU41" s="796"/>
      <c r="BV41" s="796"/>
      <c r="BW41" s="796"/>
      <c r="BX41" s="796"/>
      <c r="BY41" s="796"/>
      <c r="BZ41" s="796"/>
      <c r="CA41" s="796"/>
      <c r="CB41" s="796"/>
      <c r="CC41" s="796"/>
      <c r="CD41" s="796"/>
      <c r="CE41" s="796"/>
      <c r="CF41" s="796"/>
      <c r="CG41" s="797"/>
      <c r="CH41" s="798"/>
      <c r="CI41" s="799"/>
      <c r="CJ41" s="799"/>
      <c r="CK41" s="799"/>
      <c r="CL41" s="800"/>
      <c r="CM41" s="798"/>
      <c r="CN41" s="799"/>
      <c r="CO41" s="799"/>
      <c r="CP41" s="799"/>
      <c r="CQ41" s="800"/>
      <c r="CR41" s="798"/>
      <c r="CS41" s="799"/>
      <c r="CT41" s="799"/>
      <c r="CU41" s="799"/>
      <c r="CV41" s="800"/>
      <c r="CW41" s="798"/>
      <c r="CX41" s="799"/>
      <c r="CY41" s="799"/>
      <c r="CZ41" s="799"/>
      <c r="DA41" s="800"/>
      <c r="DB41" s="798"/>
      <c r="DC41" s="799"/>
      <c r="DD41" s="799"/>
      <c r="DE41" s="799"/>
      <c r="DF41" s="800"/>
      <c r="DG41" s="798"/>
      <c r="DH41" s="799"/>
      <c r="DI41" s="799"/>
      <c r="DJ41" s="799"/>
      <c r="DK41" s="800"/>
      <c r="DL41" s="798"/>
      <c r="DM41" s="799"/>
      <c r="DN41" s="799"/>
      <c r="DO41" s="799"/>
      <c r="DP41" s="800"/>
      <c r="DQ41" s="798"/>
      <c r="DR41" s="799"/>
      <c r="DS41" s="799"/>
      <c r="DT41" s="799"/>
      <c r="DU41" s="800"/>
      <c r="DV41" s="795"/>
      <c r="DW41" s="796"/>
      <c r="DX41" s="796"/>
      <c r="DY41" s="796"/>
      <c r="DZ41" s="801"/>
      <c r="EA41" s="224"/>
    </row>
    <row r="42" spans="1:131" ht="26.25" customHeight="1" x14ac:dyDescent="0.2">
      <c r="A42" s="233">
        <v>15</v>
      </c>
      <c r="B42" s="756"/>
      <c r="C42" s="757"/>
      <c r="D42" s="757"/>
      <c r="E42" s="757"/>
      <c r="F42" s="757"/>
      <c r="G42" s="757"/>
      <c r="H42" s="757"/>
      <c r="I42" s="757"/>
      <c r="J42" s="757"/>
      <c r="K42" s="757"/>
      <c r="L42" s="757"/>
      <c r="M42" s="757"/>
      <c r="N42" s="757"/>
      <c r="O42" s="757"/>
      <c r="P42" s="758"/>
      <c r="Q42" s="765"/>
      <c r="R42" s="766"/>
      <c r="S42" s="766"/>
      <c r="T42" s="766"/>
      <c r="U42" s="766"/>
      <c r="V42" s="766"/>
      <c r="W42" s="766"/>
      <c r="X42" s="766"/>
      <c r="Y42" s="766"/>
      <c r="Z42" s="766"/>
      <c r="AA42" s="766"/>
      <c r="AB42" s="766"/>
      <c r="AC42" s="766"/>
      <c r="AD42" s="766"/>
      <c r="AE42" s="767"/>
      <c r="AF42" s="768"/>
      <c r="AG42" s="769"/>
      <c r="AH42" s="769"/>
      <c r="AI42" s="769"/>
      <c r="AJ42" s="770"/>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95"/>
      <c r="BT42" s="796"/>
      <c r="BU42" s="796"/>
      <c r="BV42" s="796"/>
      <c r="BW42" s="796"/>
      <c r="BX42" s="796"/>
      <c r="BY42" s="796"/>
      <c r="BZ42" s="796"/>
      <c r="CA42" s="796"/>
      <c r="CB42" s="796"/>
      <c r="CC42" s="796"/>
      <c r="CD42" s="796"/>
      <c r="CE42" s="796"/>
      <c r="CF42" s="796"/>
      <c r="CG42" s="797"/>
      <c r="CH42" s="798"/>
      <c r="CI42" s="799"/>
      <c r="CJ42" s="799"/>
      <c r="CK42" s="799"/>
      <c r="CL42" s="800"/>
      <c r="CM42" s="798"/>
      <c r="CN42" s="799"/>
      <c r="CO42" s="799"/>
      <c r="CP42" s="799"/>
      <c r="CQ42" s="800"/>
      <c r="CR42" s="798"/>
      <c r="CS42" s="799"/>
      <c r="CT42" s="799"/>
      <c r="CU42" s="799"/>
      <c r="CV42" s="800"/>
      <c r="CW42" s="798"/>
      <c r="CX42" s="799"/>
      <c r="CY42" s="799"/>
      <c r="CZ42" s="799"/>
      <c r="DA42" s="800"/>
      <c r="DB42" s="798"/>
      <c r="DC42" s="799"/>
      <c r="DD42" s="799"/>
      <c r="DE42" s="799"/>
      <c r="DF42" s="800"/>
      <c r="DG42" s="798"/>
      <c r="DH42" s="799"/>
      <c r="DI42" s="799"/>
      <c r="DJ42" s="799"/>
      <c r="DK42" s="800"/>
      <c r="DL42" s="798"/>
      <c r="DM42" s="799"/>
      <c r="DN42" s="799"/>
      <c r="DO42" s="799"/>
      <c r="DP42" s="800"/>
      <c r="DQ42" s="798"/>
      <c r="DR42" s="799"/>
      <c r="DS42" s="799"/>
      <c r="DT42" s="799"/>
      <c r="DU42" s="800"/>
      <c r="DV42" s="795"/>
      <c r="DW42" s="796"/>
      <c r="DX42" s="796"/>
      <c r="DY42" s="796"/>
      <c r="DZ42" s="801"/>
      <c r="EA42" s="224"/>
    </row>
    <row r="43" spans="1:131" ht="26.25" customHeight="1" x14ac:dyDescent="0.2">
      <c r="A43" s="233">
        <v>16</v>
      </c>
      <c r="B43" s="756"/>
      <c r="C43" s="757"/>
      <c r="D43" s="757"/>
      <c r="E43" s="757"/>
      <c r="F43" s="757"/>
      <c r="G43" s="757"/>
      <c r="H43" s="757"/>
      <c r="I43" s="757"/>
      <c r="J43" s="757"/>
      <c r="K43" s="757"/>
      <c r="L43" s="757"/>
      <c r="M43" s="757"/>
      <c r="N43" s="757"/>
      <c r="O43" s="757"/>
      <c r="P43" s="758"/>
      <c r="Q43" s="765"/>
      <c r="R43" s="766"/>
      <c r="S43" s="766"/>
      <c r="T43" s="766"/>
      <c r="U43" s="766"/>
      <c r="V43" s="766"/>
      <c r="W43" s="766"/>
      <c r="X43" s="766"/>
      <c r="Y43" s="766"/>
      <c r="Z43" s="766"/>
      <c r="AA43" s="766"/>
      <c r="AB43" s="766"/>
      <c r="AC43" s="766"/>
      <c r="AD43" s="766"/>
      <c r="AE43" s="767"/>
      <c r="AF43" s="768"/>
      <c r="AG43" s="769"/>
      <c r="AH43" s="769"/>
      <c r="AI43" s="769"/>
      <c r="AJ43" s="770"/>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95"/>
      <c r="BT43" s="796"/>
      <c r="BU43" s="796"/>
      <c r="BV43" s="796"/>
      <c r="BW43" s="796"/>
      <c r="BX43" s="796"/>
      <c r="BY43" s="796"/>
      <c r="BZ43" s="796"/>
      <c r="CA43" s="796"/>
      <c r="CB43" s="796"/>
      <c r="CC43" s="796"/>
      <c r="CD43" s="796"/>
      <c r="CE43" s="796"/>
      <c r="CF43" s="796"/>
      <c r="CG43" s="797"/>
      <c r="CH43" s="798"/>
      <c r="CI43" s="799"/>
      <c r="CJ43" s="799"/>
      <c r="CK43" s="799"/>
      <c r="CL43" s="800"/>
      <c r="CM43" s="798"/>
      <c r="CN43" s="799"/>
      <c r="CO43" s="799"/>
      <c r="CP43" s="799"/>
      <c r="CQ43" s="800"/>
      <c r="CR43" s="798"/>
      <c r="CS43" s="799"/>
      <c r="CT43" s="799"/>
      <c r="CU43" s="799"/>
      <c r="CV43" s="800"/>
      <c r="CW43" s="798"/>
      <c r="CX43" s="799"/>
      <c r="CY43" s="799"/>
      <c r="CZ43" s="799"/>
      <c r="DA43" s="800"/>
      <c r="DB43" s="798"/>
      <c r="DC43" s="799"/>
      <c r="DD43" s="799"/>
      <c r="DE43" s="799"/>
      <c r="DF43" s="800"/>
      <c r="DG43" s="798"/>
      <c r="DH43" s="799"/>
      <c r="DI43" s="799"/>
      <c r="DJ43" s="799"/>
      <c r="DK43" s="800"/>
      <c r="DL43" s="798"/>
      <c r="DM43" s="799"/>
      <c r="DN43" s="799"/>
      <c r="DO43" s="799"/>
      <c r="DP43" s="800"/>
      <c r="DQ43" s="798"/>
      <c r="DR43" s="799"/>
      <c r="DS43" s="799"/>
      <c r="DT43" s="799"/>
      <c r="DU43" s="800"/>
      <c r="DV43" s="795"/>
      <c r="DW43" s="796"/>
      <c r="DX43" s="796"/>
      <c r="DY43" s="796"/>
      <c r="DZ43" s="801"/>
      <c r="EA43" s="224"/>
    </row>
    <row r="44" spans="1:131" ht="26.25" customHeight="1" x14ac:dyDescent="0.2">
      <c r="A44" s="233">
        <v>17</v>
      </c>
      <c r="B44" s="756"/>
      <c r="C44" s="757"/>
      <c r="D44" s="757"/>
      <c r="E44" s="757"/>
      <c r="F44" s="757"/>
      <c r="G44" s="757"/>
      <c r="H44" s="757"/>
      <c r="I44" s="757"/>
      <c r="J44" s="757"/>
      <c r="K44" s="757"/>
      <c r="L44" s="757"/>
      <c r="M44" s="757"/>
      <c r="N44" s="757"/>
      <c r="O44" s="757"/>
      <c r="P44" s="758"/>
      <c r="Q44" s="765"/>
      <c r="R44" s="766"/>
      <c r="S44" s="766"/>
      <c r="T44" s="766"/>
      <c r="U44" s="766"/>
      <c r="V44" s="766"/>
      <c r="W44" s="766"/>
      <c r="X44" s="766"/>
      <c r="Y44" s="766"/>
      <c r="Z44" s="766"/>
      <c r="AA44" s="766"/>
      <c r="AB44" s="766"/>
      <c r="AC44" s="766"/>
      <c r="AD44" s="766"/>
      <c r="AE44" s="767"/>
      <c r="AF44" s="768"/>
      <c r="AG44" s="769"/>
      <c r="AH44" s="769"/>
      <c r="AI44" s="769"/>
      <c r="AJ44" s="770"/>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95"/>
      <c r="BT44" s="796"/>
      <c r="BU44" s="796"/>
      <c r="BV44" s="796"/>
      <c r="BW44" s="796"/>
      <c r="BX44" s="796"/>
      <c r="BY44" s="796"/>
      <c r="BZ44" s="796"/>
      <c r="CA44" s="796"/>
      <c r="CB44" s="796"/>
      <c r="CC44" s="796"/>
      <c r="CD44" s="796"/>
      <c r="CE44" s="796"/>
      <c r="CF44" s="796"/>
      <c r="CG44" s="797"/>
      <c r="CH44" s="798"/>
      <c r="CI44" s="799"/>
      <c r="CJ44" s="799"/>
      <c r="CK44" s="799"/>
      <c r="CL44" s="800"/>
      <c r="CM44" s="798"/>
      <c r="CN44" s="799"/>
      <c r="CO44" s="799"/>
      <c r="CP44" s="799"/>
      <c r="CQ44" s="800"/>
      <c r="CR44" s="798"/>
      <c r="CS44" s="799"/>
      <c r="CT44" s="799"/>
      <c r="CU44" s="799"/>
      <c r="CV44" s="800"/>
      <c r="CW44" s="798"/>
      <c r="CX44" s="799"/>
      <c r="CY44" s="799"/>
      <c r="CZ44" s="799"/>
      <c r="DA44" s="800"/>
      <c r="DB44" s="798"/>
      <c r="DC44" s="799"/>
      <c r="DD44" s="799"/>
      <c r="DE44" s="799"/>
      <c r="DF44" s="800"/>
      <c r="DG44" s="798"/>
      <c r="DH44" s="799"/>
      <c r="DI44" s="799"/>
      <c r="DJ44" s="799"/>
      <c r="DK44" s="800"/>
      <c r="DL44" s="798"/>
      <c r="DM44" s="799"/>
      <c r="DN44" s="799"/>
      <c r="DO44" s="799"/>
      <c r="DP44" s="800"/>
      <c r="DQ44" s="798"/>
      <c r="DR44" s="799"/>
      <c r="DS44" s="799"/>
      <c r="DT44" s="799"/>
      <c r="DU44" s="800"/>
      <c r="DV44" s="795"/>
      <c r="DW44" s="796"/>
      <c r="DX44" s="796"/>
      <c r="DY44" s="796"/>
      <c r="DZ44" s="801"/>
      <c r="EA44" s="224"/>
    </row>
    <row r="45" spans="1:131" ht="26.25" customHeight="1" x14ac:dyDescent="0.2">
      <c r="A45" s="233">
        <v>18</v>
      </c>
      <c r="B45" s="756"/>
      <c r="C45" s="757"/>
      <c r="D45" s="757"/>
      <c r="E45" s="757"/>
      <c r="F45" s="757"/>
      <c r="G45" s="757"/>
      <c r="H45" s="757"/>
      <c r="I45" s="757"/>
      <c r="J45" s="757"/>
      <c r="K45" s="757"/>
      <c r="L45" s="757"/>
      <c r="M45" s="757"/>
      <c r="N45" s="757"/>
      <c r="O45" s="757"/>
      <c r="P45" s="758"/>
      <c r="Q45" s="765"/>
      <c r="R45" s="766"/>
      <c r="S45" s="766"/>
      <c r="T45" s="766"/>
      <c r="U45" s="766"/>
      <c r="V45" s="766"/>
      <c r="W45" s="766"/>
      <c r="X45" s="766"/>
      <c r="Y45" s="766"/>
      <c r="Z45" s="766"/>
      <c r="AA45" s="766"/>
      <c r="AB45" s="766"/>
      <c r="AC45" s="766"/>
      <c r="AD45" s="766"/>
      <c r="AE45" s="767"/>
      <c r="AF45" s="768"/>
      <c r="AG45" s="769"/>
      <c r="AH45" s="769"/>
      <c r="AI45" s="769"/>
      <c r="AJ45" s="770"/>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95"/>
      <c r="BT45" s="796"/>
      <c r="BU45" s="796"/>
      <c r="BV45" s="796"/>
      <c r="BW45" s="796"/>
      <c r="BX45" s="796"/>
      <c r="BY45" s="796"/>
      <c r="BZ45" s="796"/>
      <c r="CA45" s="796"/>
      <c r="CB45" s="796"/>
      <c r="CC45" s="796"/>
      <c r="CD45" s="796"/>
      <c r="CE45" s="796"/>
      <c r="CF45" s="796"/>
      <c r="CG45" s="797"/>
      <c r="CH45" s="798"/>
      <c r="CI45" s="799"/>
      <c r="CJ45" s="799"/>
      <c r="CK45" s="799"/>
      <c r="CL45" s="800"/>
      <c r="CM45" s="798"/>
      <c r="CN45" s="799"/>
      <c r="CO45" s="799"/>
      <c r="CP45" s="799"/>
      <c r="CQ45" s="800"/>
      <c r="CR45" s="798"/>
      <c r="CS45" s="799"/>
      <c r="CT45" s="799"/>
      <c r="CU45" s="799"/>
      <c r="CV45" s="800"/>
      <c r="CW45" s="798"/>
      <c r="CX45" s="799"/>
      <c r="CY45" s="799"/>
      <c r="CZ45" s="799"/>
      <c r="DA45" s="800"/>
      <c r="DB45" s="798"/>
      <c r="DC45" s="799"/>
      <c r="DD45" s="799"/>
      <c r="DE45" s="799"/>
      <c r="DF45" s="800"/>
      <c r="DG45" s="798"/>
      <c r="DH45" s="799"/>
      <c r="DI45" s="799"/>
      <c r="DJ45" s="799"/>
      <c r="DK45" s="800"/>
      <c r="DL45" s="798"/>
      <c r="DM45" s="799"/>
      <c r="DN45" s="799"/>
      <c r="DO45" s="799"/>
      <c r="DP45" s="800"/>
      <c r="DQ45" s="798"/>
      <c r="DR45" s="799"/>
      <c r="DS45" s="799"/>
      <c r="DT45" s="799"/>
      <c r="DU45" s="800"/>
      <c r="DV45" s="795"/>
      <c r="DW45" s="796"/>
      <c r="DX45" s="796"/>
      <c r="DY45" s="796"/>
      <c r="DZ45" s="801"/>
      <c r="EA45" s="224"/>
    </row>
    <row r="46" spans="1:131" ht="26.25" customHeight="1" x14ac:dyDescent="0.2">
      <c r="A46" s="233">
        <v>19</v>
      </c>
      <c r="B46" s="756"/>
      <c r="C46" s="757"/>
      <c r="D46" s="757"/>
      <c r="E46" s="757"/>
      <c r="F46" s="757"/>
      <c r="G46" s="757"/>
      <c r="H46" s="757"/>
      <c r="I46" s="757"/>
      <c r="J46" s="757"/>
      <c r="K46" s="757"/>
      <c r="L46" s="757"/>
      <c r="M46" s="757"/>
      <c r="N46" s="757"/>
      <c r="O46" s="757"/>
      <c r="P46" s="758"/>
      <c r="Q46" s="765"/>
      <c r="R46" s="766"/>
      <c r="S46" s="766"/>
      <c r="T46" s="766"/>
      <c r="U46" s="766"/>
      <c r="V46" s="766"/>
      <c r="W46" s="766"/>
      <c r="X46" s="766"/>
      <c r="Y46" s="766"/>
      <c r="Z46" s="766"/>
      <c r="AA46" s="766"/>
      <c r="AB46" s="766"/>
      <c r="AC46" s="766"/>
      <c r="AD46" s="766"/>
      <c r="AE46" s="767"/>
      <c r="AF46" s="768"/>
      <c r="AG46" s="769"/>
      <c r="AH46" s="769"/>
      <c r="AI46" s="769"/>
      <c r="AJ46" s="770"/>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95"/>
      <c r="BT46" s="796"/>
      <c r="BU46" s="796"/>
      <c r="BV46" s="796"/>
      <c r="BW46" s="796"/>
      <c r="BX46" s="796"/>
      <c r="BY46" s="796"/>
      <c r="BZ46" s="796"/>
      <c r="CA46" s="796"/>
      <c r="CB46" s="796"/>
      <c r="CC46" s="796"/>
      <c r="CD46" s="796"/>
      <c r="CE46" s="796"/>
      <c r="CF46" s="796"/>
      <c r="CG46" s="797"/>
      <c r="CH46" s="798"/>
      <c r="CI46" s="799"/>
      <c r="CJ46" s="799"/>
      <c r="CK46" s="799"/>
      <c r="CL46" s="800"/>
      <c r="CM46" s="798"/>
      <c r="CN46" s="799"/>
      <c r="CO46" s="799"/>
      <c r="CP46" s="799"/>
      <c r="CQ46" s="800"/>
      <c r="CR46" s="798"/>
      <c r="CS46" s="799"/>
      <c r="CT46" s="799"/>
      <c r="CU46" s="799"/>
      <c r="CV46" s="800"/>
      <c r="CW46" s="798"/>
      <c r="CX46" s="799"/>
      <c r="CY46" s="799"/>
      <c r="CZ46" s="799"/>
      <c r="DA46" s="800"/>
      <c r="DB46" s="798"/>
      <c r="DC46" s="799"/>
      <c r="DD46" s="799"/>
      <c r="DE46" s="799"/>
      <c r="DF46" s="800"/>
      <c r="DG46" s="798"/>
      <c r="DH46" s="799"/>
      <c r="DI46" s="799"/>
      <c r="DJ46" s="799"/>
      <c r="DK46" s="800"/>
      <c r="DL46" s="798"/>
      <c r="DM46" s="799"/>
      <c r="DN46" s="799"/>
      <c r="DO46" s="799"/>
      <c r="DP46" s="800"/>
      <c r="DQ46" s="798"/>
      <c r="DR46" s="799"/>
      <c r="DS46" s="799"/>
      <c r="DT46" s="799"/>
      <c r="DU46" s="800"/>
      <c r="DV46" s="795"/>
      <c r="DW46" s="796"/>
      <c r="DX46" s="796"/>
      <c r="DY46" s="796"/>
      <c r="DZ46" s="801"/>
      <c r="EA46" s="224"/>
    </row>
    <row r="47" spans="1:131" ht="26.25" customHeight="1" x14ac:dyDescent="0.2">
      <c r="A47" s="233">
        <v>20</v>
      </c>
      <c r="B47" s="756"/>
      <c r="C47" s="757"/>
      <c r="D47" s="757"/>
      <c r="E47" s="757"/>
      <c r="F47" s="757"/>
      <c r="G47" s="757"/>
      <c r="H47" s="757"/>
      <c r="I47" s="757"/>
      <c r="J47" s="757"/>
      <c r="K47" s="757"/>
      <c r="L47" s="757"/>
      <c r="M47" s="757"/>
      <c r="N47" s="757"/>
      <c r="O47" s="757"/>
      <c r="P47" s="758"/>
      <c r="Q47" s="765"/>
      <c r="R47" s="766"/>
      <c r="S47" s="766"/>
      <c r="T47" s="766"/>
      <c r="U47" s="766"/>
      <c r="V47" s="766"/>
      <c r="W47" s="766"/>
      <c r="X47" s="766"/>
      <c r="Y47" s="766"/>
      <c r="Z47" s="766"/>
      <c r="AA47" s="766"/>
      <c r="AB47" s="766"/>
      <c r="AC47" s="766"/>
      <c r="AD47" s="766"/>
      <c r="AE47" s="767"/>
      <c r="AF47" s="768"/>
      <c r="AG47" s="769"/>
      <c r="AH47" s="769"/>
      <c r="AI47" s="769"/>
      <c r="AJ47" s="770"/>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95"/>
      <c r="BT47" s="796"/>
      <c r="BU47" s="796"/>
      <c r="BV47" s="796"/>
      <c r="BW47" s="796"/>
      <c r="BX47" s="796"/>
      <c r="BY47" s="796"/>
      <c r="BZ47" s="796"/>
      <c r="CA47" s="796"/>
      <c r="CB47" s="796"/>
      <c r="CC47" s="796"/>
      <c r="CD47" s="796"/>
      <c r="CE47" s="796"/>
      <c r="CF47" s="796"/>
      <c r="CG47" s="797"/>
      <c r="CH47" s="798"/>
      <c r="CI47" s="799"/>
      <c r="CJ47" s="799"/>
      <c r="CK47" s="799"/>
      <c r="CL47" s="800"/>
      <c r="CM47" s="798"/>
      <c r="CN47" s="799"/>
      <c r="CO47" s="799"/>
      <c r="CP47" s="799"/>
      <c r="CQ47" s="800"/>
      <c r="CR47" s="798"/>
      <c r="CS47" s="799"/>
      <c r="CT47" s="799"/>
      <c r="CU47" s="799"/>
      <c r="CV47" s="800"/>
      <c r="CW47" s="798"/>
      <c r="CX47" s="799"/>
      <c r="CY47" s="799"/>
      <c r="CZ47" s="799"/>
      <c r="DA47" s="800"/>
      <c r="DB47" s="798"/>
      <c r="DC47" s="799"/>
      <c r="DD47" s="799"/>
      <c r="DE47" s="799"/>
      <c r="DF47" s="800"/>
      <c r="DG47" s="798"/>
      <c r="DH47" s="799"/>
      <c r="DI47" s="799"/>
      <c r="DJ47" s="799"/>
      <c r="DK47" s="800"/>
      <c r="DL47" s="798"/>
      <c r="DM47" s="799"/>
      <c r="DN47" s="799"/>
      <c r="DO47" s="799"/>
      <c r="DP47" s="800"/>
      <c r="DQ47" s="798"/>
      <c r="DR47" s="799"/>
      <c r="DS47" s="799"/>
      <c r="DT47" s="799"/>
      <c r="DU47" s="800"/>
      <c r="DV47" s="795"/>
      <c r="DW47" s="796"/>
      <c r="DX47" s="796"/>
      <c r="DY47" s="796"/>
      <c r="DZ47" s="801"/>
      <c r="EA47" s="224"/>
    </row>
    <row r="48" spans="1:131" ht="26.25" customHeight="1" x14ac:dyDescent="0.2">
      <c r="A48" s="233">
        <v>21</v>
      </c>
      <c r="B48" s="756"/>
      <c r="C48" s="757"/>
      <c r="D48" s="757"/>
      <c r="E48" s="757"/>
      <c r="F48" s="757"/>
      <c r="G48" s="757"/>
      <c r="H48" s="757"/>
      <c r="I48" s="757"/>
      <c r="J48" s="757"/>
      <c r="K48" s="757"/>
      <c r="L48" s="757"/>
      <c r="M48" s="757"/>
      <c r="N48" s="757"/>
      <c r="O48" s="757"/>
      <c r="P48" s="758"/>
      <c r="Q48" s="765"/>
      <c r="R48" s="766"/>
      <c r="S48" s="766"/>
      <c r="T48" s="766"/>
      <c r="U48" s="766"/>
      <c r="V48" s="766"/>
      <c r="W48" s="766"/>
      <c r="X48" s="766"/>
      <c r="Y48" s="766"/>
      <c r="Z48" s="766"/>
      <c r="AA48" s="766"/>
      <c r="AB48" s="766"/>
      <c r="AC48" s="766"/>
      <c r="AD48" s="766"/>
      <c r="AE48" s="767"/>
      <c r="AF48" s="768"/>
      <c r="AG48" s="769"/>
      <c r="AH48" s="769"/>
      <c r="AI48" s="769"/>
      <c r="AJ48" s="770"/>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95"/>
      <c r="BT48" s="796"/>
      <c r="BU48" s="796"/>
      <c r="BV48" s="796"/>
      <c r="BW48" s="796"/>
      <c r="BX48" s="796"/>
      <c r="BY48" s="796"/>
      <c r="BZ48" s="796"/>
      <c r="CA48" s="796"/>
      <c r="CB48" s="796"/>
      <c r="CC48" s="796"/>
      <c r="CD48" s="796"/>
      <c r="CE48" s="796"/>
      <c r="CF48" s="796"/>
      <c r="CG48" s="797"/>
      <c r="CH48" s="798"/>
      <c r="CI48" s="799"/>
      <c r="CJ48" s="799"/>
      <c r="CK48" s="799"/>
      <c r="CL48" s="800"/>
      <c r="CM48" s="798"/>
      <c r="CN48" s="799"/>
      <c r="CO48" s="799"/>
      <c r="CP48" s="799"/>
      <c r="CQ48" s="800"/>
      <c r="CR48" s="798"/>
      <c r="CS48" s="799"/>
      <c r="CT48" s="799"/>
      <c r="CU48" s="799"/>
      <c r="CV48" s="800"/>
      <c r="CW48" s="798"/>
      <c r="CX48" s="799"/>
      <c r="CY48" s="799"/>
      <c r="CZ48" s="799"/>
      <c r="DA48" s="800"/>
      <c r="DB48" s="798"/>
      <c r="DC48" s="799"/>
      <c r="DD48" s="799"/>
      <c r="DE48" s="799"/>
      <c r="DF48" s="800"/>
      <c r="DG48" s="798"/>
      <c r="DH48" s="799"/>
      <c r="DI48" s="799"/>
      <c r="DJ48" s="799"/>
      <c r="DK48" s="800"/>
      <c r="DL48" s="798"/>
      <c r="DM48" s="799"/>
      <c r="DN48" s="799"/>
      <c r="DO48" s="799"/>
      <c r="DP48" s="800"/>
      <c r="DQ48" s="798"/>
      <c r="DR48" s="799"/>
      <c r="DS48" s="799"/>
      <c r="DT48" s="799"/>
      <c r="DU48" s="800"/>
      <c r="DV48" s="795"/>
      <c r="DW48" s="796"/>
      <c r="DX48" s="796"/>
      <c r="DY48" s="796"/>
      <c r="DZ48" s="801"/>
      <c r="EA48" s="224"/>
    </row>
    <row r="49" spans="1:131" ht="26.25" customHeight="1" x14ac:dyDescent="0.2">
      <c r="A49" s="233">
        <v>22</v>
      </c>
      <c r="B49" s="756"/>
      <c r="C49" s="757"/>
      <c r="D49" s="757"/>
      <c r="E49" s="757"/>
      <c r="F49" s="757"/>
      <c r="G49" s="757"/>
      <c r="H49" s="757"/>
      <c r="I49" s="757"/>
      <c r="J49" s="757"/>
      <c r="K49" s="757"/>
      <c r="L49" s="757"/>
      <c r="M49" s="757"/>
      <c r="N49" s="757"/>
      <c r="O49" s="757"/>
      <c r="P49" s="758"/>
      <c r="Q49" s="765"/>
      <c r="R49" s="766"/>
      <c r="S49" s="766"/>
      <c r="T49" s="766"/>
      <c r="U49" s="766"/>
      <c r="V49" s="766"/>
      <c r="W49" s="766"/>
      <c r="X49" s="766"/>
      <c r="Y49" s="766"/>
      <c r="Z49" s="766"/>
      <c r="AA49" s="766"/>
      <c r="AB49" s="766"/>
      <c r="AC49" s="766"/>
      <c r="AD49" s="766"/>
      <c r="AE49" s="767"/>
      <c r="AF49" s="768"/>
      <c r="AG49" s="769"/>
      <c r="AH49" s="769"/>
      <c r="AI49" s="769"/>
      <c r="AJ49" s="770"/>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95"/>
      <c r="BT49" s="796"/>
      <c r="BU49" s="796"/>
      <c r="BV49" s="796"/>
      <c r="BW49" s="796"/>
      <c r="BX49" s="796"/>
      <c r="BY49" s="796"/>
      <c r="BZ49" s="796"/>
      <c r="CA49" s="796"/>
      <c r="CB49" s="796"/>
      <c r="CC49" s="796"/>
      <c r="CD49" s="796"/>
      <c r="CE49" s="796"/>
      <c r="CF49" s="796"/>
      <c r="CG49" s="797"/>
      <c r="CH49" s="798"/>
      <c r="CI49" s="799"/>
      <c r="CJ49" s="799"/>
      <c r="CK49" s="799"/>
      <c r="CL49" s="800"/>
      <c r="CM49" s="798"/>
      <c r="CN49" s="799"/>
      <c r="CO49" s="799"/>
      <c r="CP49" s="799"/>
      <c r="CQ49" s="800"/>
      <c r="CR49" s="798"/>
      <c r="CS49" s="799"/>
      <c r="CT49" s="799"/>
      <c r="CU49" s="799"/>
      <c r="CV49" s="800"/>
      <c r="CW49" s="798"/>
      <c r="CX49" s="799"/>
      <c r="CY49" s="799"/>
      <c r="CZ49" s="799"/>
      <c r="DA49" s="800"/>
      <c r="DB49" s="798"/>
      <c r="DC49" s="799"/>
      <c r="DD49" s="799"/>
      <c r="DE49" s="799"/>
      <c r="DF49" s="800"/>
      <c r="DG49" s="798"/>
      <c r="DH49" s="799"/>
      <c r="DI49" s="799"/>
      <c r="DJ49" s="799"/>
      <c r="DK49" s="800"/>
      <c r="DL49" s="798"/>
      <c r="DM49" s="799"/>
      <c r="DN49" s="799"/>
      <c r="DO49" s="799"/>
      <c r="DP49" s="800"/>
      <c r="DQ49" s="798"/>
      <c r="DR49" s="799"/>
      <c r="DS49" s="799"/>
      <c r="DT49" s="799"/>
      <c r="DU49" s="800"/>
      <c r="DV49" s="795"/>
      <c r="DW49" s="796"/>
      <c r="DX49" s="796"/>
      <c r="DY49" s="796"/>
      <c r="DZ49" s="801"/>
      <c r="EA49" s="224"/>
    </row>
    <row r="50" spans="1:131" ht="26.25" customHeight="1" x14ac:dyDescent="0.2">
      <c r="A50" s="233">
        <v>23</v>
      </c>
      <c r="B50" s="756"/>
      <c r="C50" s="757"/>
      <c r="D50" s="757"/>
      <c r="E50" s="757"/>
      <c r="F50" s="757"/>
      <c r="G50" s="757"/>
      <c r="H50" s="757"/>
      <c r="I50" s="757"/>
      <c r="J50" s="757"/>
      <c r="K50" s="757"/>
      <c r="L50" s="757"/>
      <c r="M50" s="757"/>
      <c r="N50" s="757"/>
      <c r="O50" s="757"/>
      <c r="P50" s="758"/>
      <c r="Q50" s="848"/>
      <c r="R50" s="849"/>
      <c r="S50" s="849"/>
      <c r="T50" s="849"/>
      <c r="U50" s="849"/>
      <c r="V50" s="849"/>
      <c r="W50" s="849"/>
      <c r="X50" s="849"/>
      <c r="Y50" s="849"/>
      <c r="Z50" s="849"/>
      <c r="AA50" s="849"/>
      <c r="AB50" s="849"/>
      <c r="AC50" s="849"/>
      <c r="AD50" s="849"/>
      <c r="AE50" s="850"/>
      <c r="AF50" s="768"/>
      <c r="AG50" s="769"/>
      <c r="AH50" s="769"/>
      <c r="AI50" s="769"/>
      <c r="AJ50" s="770"/>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95"/>
      <c r="BT50" s="796"/>
      <c r="BU50" s="796"/>
      <c r="BV50" s="796"/>
      <c r="BW50" s="796"/>
      <c r="BX50" s="796"/>
      <c r="BY50" s="796"/>
      <c r="BZ50" s="796"/>
      <c r="CA50" s="796"/>
      <c r="CB50" s="796"/>
      <c r="CC50" s="796"/>
      <c r="CD50" s="796"/>
      <c r="CE50" s="796"/>
      <c r="CF50" s="796"/>
      <c r="CG50" s="797"/>
      <c r="CH50" s="798"/>
      <c r="CI50" s="799"/>
      <c r="CJ50" s="799"/>
      <c r="CK50" s="799"/>
      <c r="CL50" s="800"/>
      <c r="CM50" s="798"/>
      <c r="CN50" s="799"/>
      <c r="CO50" s="799"/>
      <c r="CP50" s="799"/>
      <c r="CQ50" s="800"/>
      <c r="CR50" s="798"/>
      <c r="CS50" s="799"/>
      <c r="CT50" s="799"/>
      <c r="CU50" s="799"/>
      <c r="CV50" s="800"/>
      <c r="CW50" s="798"/>
      <c r="CX50" s="799"/>
      <c r="CY50" s="799"/>
      <c r="CZ50" s="799"/>
      <c r="DA50" s="800"/>
      <c r="DB50" s="798"/>
      <c r="DC50" s="799"/>
      <c r="DD50" s="799"/>
      <c r="DE50" s="799"/>
      <c r="DF50" s="800"/>
      <c r="DG50" s="798"/>
      <c r="DH50" s="799"/>
      <c r="DI50" s="799"/>
      <c r="DJ50" s="799"/>
      <c r="DK50" s="800"/>
      <c r="DL50" s="798"/>
      <c r="DM50" s="799"/>
      <c r="DN50" s="799"/>
      <c r="DO50" s="799"/>
      <c r="DP50" s="800"/>
      <c r="DQ50" s="798"/>
      <c r="DR50" s="799"/>
      <c r="DS50" s="799"/>
      <c r="DT50" s="799"/>
      <c r="DU50" s="800"/>
      <c r="DV50" s="795"/>
      <c r="DW50" s="796"/>
      <c r="DX50" s="796"/>
      <c r="DY50" s="796"/>
      <c r="DZ50" s="801"/>
      <c r="EA50" s="224"/>
    </row>
    <row r="51" spans="1:131" ht="26.25" customHeight="1" x14ac:dyDescent="0.2">
      <c r="A51" s="233">
        <v>24</v>
      </c>
      <c r="B51" s="756"/>
      <c r="C51" s="757"/>
      <c r="D51" s="757"/>
      <c r="E51" s="757"/>
      <c r="F51" s="757"/>
      <c r="G51" s="757"/>
      <c r="H51" s="757"/>
      <c r="I51" s="757"/>
      <c r="J51" s="757"/>
      <c r="K51" s="757"/>
      <c r="L51" s="757"/>
      <c r="M51" s="757"/>
      <c r="N51" s="757"/>
      <c r="O51" s="757"/>
      <c r="P51" s="758"/>
      <c r="Q51" s="848"/>
      <c r="R51" s="849"/>
      <c r="S51" s="849"/>
      <c r="T51" s="849"/>
      <c r="U51" s="849"/>
      <c r="V51" s="849"/>
      <c r="W51" s="849"/>
      <c r="X51" s="849"/>
      <c r="Y51" s="849"/>
      <c r="Z51" s="849"/>
      <c r="AA51" s="849"/>
      <c r="AB51" s="849"/>
      <c r="AC51" s="849"/>
      <c r="AD51" s="849"/>
      <c r="AE51" s="850"/>
      <c r="AF51" s="768"/>
      <c r="AG51" s="769"/>
      <c r="AH51" s="769"/>
      <c r="AI51" s="769"/>
      <c r="AJ51" s="770"/>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95"/>
      <c r="BT51" s="796"/>
      <c r="BU51" s="796"/>
      <c r="BV51" s="796"/>
      <c r="BW51" s="796"/>
      <c r="BX51" s="796"/>
      <c r="BY51" s="796"/>
      <c r="BZ51" s="796"/>
      <c r="CA51" s="796"/>
      <c r="CB51" s="796"/>
      <c r="CC51" s="796"/>
      <c r="CD51" s="796"/>
      <c r="CE51" s="796"/>
      <c r="CF51" s="796"/>
      <c r="CG51" s="797"/>
      <c r="CH51" s="798"/>
      <c r="CI51" s="799"/>
      <c r="CJ51" s="799"/>
      <c r="CK51" s="799"/>
      <c r="CL51" s="800"/>
      <c r="CM51" s="798"/>
      <c r="CN51" s="799"/>
      <c r="CO51" s="799"/>
      <c r="CP51" s="799"/>
      <c r="CQ51" s="800"/>
      <c r="CR51" s="798"/>
      <c r="CS51" s="799"/>
      <c r="CT51" s="799"/>
      <c r="CU51" s="799"/>
      <c r="CV51" s="800"/>
      <c r="CW51" s="798"/>
      <c r="CX51" s="799"/>
      <c r="CY51" s="799"/>
      <c r="CZ51" s="799"/>
      <c r="DA51" s="800"/>
      <c r="DB51" s="798"/>
      <c r="DC51" s="799"/>
      <c r="DD51" s="799"/>
      <c r="DE51" s="799"/>
      <c r="DF51" s="800"/>
      <c r="DG51" s="798"/>
      <c r="DH51" s="799"/>
      <c r="DI51" s="799"/>
      <c r="DJ51" s="799"/>
      <c r="DK51" s="800"/>
      <c r="DL51" s="798"/>
      <c r="DM51" s="799"/>
      <c r="DN51" s="799"/>
      <c r="DO51" s="799"/>
      <c r="DP51" s="800"/>
      <c r="DQ51" s="798"/>
      <c r="DR51" s="799"/>
      <c r="DS51" s="799"/>
      <c r="DT51" s="799"/>
      <c r="DU51" s="800"/>
      <c r="DV51" s="795"/>
      <c r="DW51" s="796"/>
      <c r="DX51" s="796"/>
      <c r="DY51" s="796"/>
      <c r="DZ51" s="801"/>
      <c r="EA51" s="224"/>
    </row>
    <row r="52" spans="1:131" ht="26.25" customHeight="1" x14ac:dyDescent="0.2">
      <c r="A52" s="233">
        <v>25</v>
      </c>
      <c r="B52" s="756"/>
      <c r="C52" s="757"/>
      <c r="D52" s="757"/>
      <c r="E52" s="757"/>
      <c r="F52" s="757"/>
      <c r="G52" s="757"/>
      <c r="H52" s="757"/>
      <c r="I52" s="757"/>
      <c r="J52" s="757"/>
      <c r="K52" s="757"/>
      <c r="L52" s="757"/>
      <c r="M52" s="757"/>
      <c r="N52" s="757"/>
      <c r="O52" s="757"/>
      <c r="P52" s="758"/>
      <c r="Q52" s="848"/>
      <c r="R52" s="849"/>
      <c r="S52" s="849"/>
      <c r="T52" s="849"/>
      <c r="U52" s="849"/>
      <c r="V52" s="849"/>
      <c r="W52" s="849"/>
      <c r="X52" s="849"/>
      <c r="Y52" s="849"/>
      <c r="Z52" s="849"/>
      <c r="AA52" s="849"/>
      <c r="AB52" s="849"/>
      <c r="AC52" s="849"/>
      <c r="AD52" s="849"/>
      <c r="AE52" s="850"/>
      <c r="AF52" s="768"/>
      <c r="AG52" s="769"/>
      <c r="AH52" s="769"/>
      <c r="AI52" s="769"/>
      <c r="AJ52" s="770"/>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95"/>
      <c r="BT52" s="796"/>
      <c r="BU52" s="796"/>
      <c r="BV52" s="796"/>
      <c r="BW52" s="796"/>
      <c r="BX52" s="796"/>
      <c r="BY52" s="796"/>
      <c r="BZ52" s="796"/>
      <c r="CA52" s="796"/>
      <c r="CB52" s="796"/>
      <c r="CC52" s="796"/>
      <c r="CD52" s="796"/>
      <c r="CE52" s="796"/>
      <c r="CF52" s="796"/>
      <c r="CG52" s="797"/>
      <c r="CH52" s="798"/>
      <c r="CI52" s="799"/>
      <c r="CJ52" s="799"/>
      <c r="CK52" s="799"/>
      <c r="CL52" s="800"/>
      <c r="CM52" s="798"/>
      <c r="CN52" s="799"/>
      <c r="CO52" s="799"/>
      <c r="CP52" s="799"/>
      <c r="CQ52" s="800"/>
      <c r="CR52" s="798"/>
      <c r="CS52" s="799"/>
      <c r="CT52" s="799"/>
      <c r="CU52" s="799"/>
      <c r="CV52" s="800"/>
      <c r="CW52" s="798"/>
      <c r="CX52" s="799"/>
      <c r="CY52" s="799"/>
      <c r="CZ52" s="799"/>
      <c r="DA52" s="800"/>
      <c r="DB52" s="798"/>
      <c r="DC52" s="799"/>
      <c r="DD52" s="799"/>
      <c r="DE52" s="799"/>
      <c r="DF52" s="800"/>
      <c r="DG52" s="798"/>
      <c r="DH52" s="799"/>
      <c r="DI52" s="799"/>
      <c r="DJ52" s="799"/>
      <c r="DK52" s="800"/>
      <c r="DL52" s="798"/>
      <c r="DM52" s="799"/>
      <c r="DN52" s="799"/>
      <c r="DO52" s="799"/>
      <c r="DP52" s="800"/>
      <c r="DQ52" s="798"/>
      <c r="DR52" s="799"/>
      <c r="DS52" s="799"/>
      <c r="DT52" s="799"/>
      <c r="DU52" s="800"/>
      <c r="DV52" s="795"/>
      <c r="DW52" s="796"/>
      <c r="DX52" s="796"/>
      <c r="DY52" s="796"/>
      <c r="DZ52" s="801"/>
      <c r="EA52" s="224"/>
    </row>
    <row r="53" spans="1:131" ht="26.25" customHeight="1" x14ac:dyDescent="0.2">
      <c r="A53" s="233">
        <v>26</v>
      </c>
      <c r="B53" s="756"/>
      <c r="C53" s="757"/>
      <c r="D53" s="757"/>
      <c r="E53" s="757"/>
      <c r="F53" s="757"/>
      <c r="G53" s="757"/>
      <c r="H53" s="757"/>
      <c r="I53" s="757"/>
      <c r="J53" s="757"/>
      <c r="K53" s="757"/>
      <c r="L53" s="757"/>
      <c r="M53" s="757"/>
      <c r="N53" s="757"/>
      <c r="O53" s="757"/>
      <c r="P53" s="758"/>
      <c r="Q53" s="848"/>
      <c r="R53" s="849"/>
      <c r="S53" s="849"/>
      <c r="T53" s="849"/>
      <c r="U53" s="849"/>
      <c r="V53" s="849"/>
      <c r="W53" s="849"/>
      <c r="X53" s="849"/>
      <c r="Y53" s="849"/>
      <c r="Z53" s="849"/>
      <c r="AA53" s="849"/>
      <c r="AB53" s="849"/>
      <c r="AC53" s="849"/>
      <c r="AD53" s="849"/>
      <c r="AE53" s="850"/>
      <c r="AF53" s="768"/>
      <c r="AG53" s="769"/>
      <c r="AH53" s="769"/>
      <c r="AI53" s="769"/>
      <c r="AJ53" s="770"/>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95"/>
      <c r="BT53" s="796"/>
      <c r="BU53" s="796"/>
      <c r="BV53" s="796"/>
      <c r="BW53" s="796"/>
      <c r="BX53" s="796"/>
      <c r="BY53" s="796"/>
      <c r="BZ53" s="796"/>
      <c r="CA53" s="796"/>
      <c r="CB53" s="796"/>
      <c r="CC53" s="796"/>
      <c r="CD53" s="796"/>
      <c r="CE53" s="796"/>
      <c r="CF53" s="796"/>
      <c r="CG53" s="797"/>
      <c r="CH53" s="798"/>
      <c r="CI53" s="799"/>
      <c r="CJ53" s="799"/>
      <c r="CK53" s="799"/>
      <c r="CL53" s="800"/>
      <c r="CM53" s="798"/>
      <c r="CN53" s="799"/>
      <c r="CO53" s="799"/>
      <c r="CP53" s="799"/>
      <c r="CQ53" s="800"/>
      <c r="CR53" s="798"/>
      <c r="CS53" s="799"/>
      <c r="CT53" s="799"/>
      <c r="CU53" s="799"/>
      <c r="CV53" s="800"/>
      <c r="CW53" s="798"/>
      <c r="CX53" s="799"/>
      <c r="CY53" s="799"/>
      <c r="CZ53" s="799"/>
      <c r="DA53" s="800"/>
      <c r="DB53" s="798"/>
      <c r="DC53" s="799"/>
      <c r="DD53" s="799"/>
      <c r="DE53" s="799"/>
      <c r="DF53" s="800"/>
      <c r="DG53" s="798"/>
      <c r="DH53" s="799"/>
      <c r="DI53" s="799"/>
      <c r="DJ53" s="799"/>
      <c r="DK53" s="800"/>
      <c r="DL53" s="798"/>
      <c r="DM53" s="799"/>
      <c r="DN53" s="799"/>
      <c r="DO53" s="799"/>
      <c r="DP53" s="800"/>
      <c r="DQ53" s="798"/>
      <c r="DR53" s="799"/>
      <c r="DS53" s="799"/>
      <c r="DT53" s="799"/>
      <c r="DU53" s="800"/>
      <c r="DV53" s="795"/>
      <c r="DW53" s="796"/>
      <c r="DX53" s="796"/>
      <c r="DY53" s="796"/>
      <c r="DZ53" s="801"/>
      <c r="EA53" s="224"/>
    </row>
    <row r="54" spans="1:131" ht="26.25" customHeight="1" x14ac:dyDescent="0.2">
      <c r="A54" s="233">
        <v>27</v>
      </c>
      <c r="B54" s="756"/>
      <c r="C54" s="757"/>
      <c r="D54" s="757"/>
      <c r="E54" s="757"/>
      <c r="F54" s="757"/>
      <c r="G54" s="757"/>
      <c r="H54" s="757"/>
      <c r="I54" s="757"/>
      <c r="J54" s="757"/>
      <c r="K54" s="757"/>
      <c r="L54" s="757"/>
      <c r="M54" s="757"/>
      <c r="N54" s="757"/>
      <c r="O54" s="757"/>
      <c r="P54" s="758"/>
      <c r="Q54" s="848"/>
      <c r="R54" s="849"/>
      <c r="S54" s="849"/>
      <c r="T54" s="849"/>
      <c r="U54" s="849"/>
      <c r="V54" s="849"/>
      <c r="W54" s="849"/>
      <c r="X54" s="849"/>
      <c r="Y54" s="849"/>
      <c r="Z54" s="849"/>
      <c r="AA54" s="849"/>
      <c r="AB54" s="849"/>
      <c r="AC54" s="849"/>
      <c r="AD54" s="849"/>
      <c r="AE54" s="850"/>
      <c r="AF54" s="768"/>
      <c r="AG54" s="769"/>
      <c r="AH54" s="769"/>
      <c r="AI54" s="769"/>
      <c r="AJ54" s="770"/>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95"/>
      <c r="BT54" s="796"/>
      <c r="BU54" s="796"/>
      <c r="BV54" s="796"/>
      <c r="BW54" s="796"/>
      <c r="BX54" s="796"/>
      <c r="BY54" s="796"/>
      <c r="BZ54" s="796"/>
      <c r="CA54" s="796"/>
      <c r="CB54" s="796"/>
      <c r="CC54" s="796"/>
      <c r="CD54" s="796"/>
      <c r="CE54" s="796"/>
      <c r="CF54" s="796"/>
      <c r="CG54" s="797"/>
      <c r="CH54" s="798"/>
      <c r="CI54" s="799"/>
      <c r="CJ54" s="799"/>
      <c r="CK54" s="799"/>
      <c r="CL54" s="800"/>
      <c r="CM54" s="798"/>
      <c r="CN54" s="799"/>
      <c r="CO54" s="799"/>
      <c r="CP54" s="799"/>
      <c r="CQ54" s="800"/>
      <c r="CR54" s="798"/>
      <c r="CS54" s="799"/>
      <c r="CT54" s="799"/>
      <c r="CU54" s="799"/>
      <c r="CV54" s="800"/>
      <c r="CW54" s="798"/>
      <c r="CX54" s="799"/>
      <c r="CY54" s="799"/>
      <c r="CZ54" s="799"/>
      <c r="DA54" s="800"/>
      <c r="DB54" s="798"/>
      <c r="DC54" s="799"/>
      <c r="DD54" s="799"/>
      <c r="DE54" s="799"/>
      <c r="DF54" s="800"/>
      <c r="DG54" s="798"/>
      <c r="DH54" s="799"/>
      <c r="DI54" s="799"/>
      <c r="DJ54" s="799"/>
      <c r="DK54" s="800"/>
      <c r="DL54" s="798"/>
      <c r="DM54" s="799"/>
      <c r="DN54" s="799"/>
      <c r="DO54" s="799"/>
      <c r="DP54" s="800"/>
      <c r="DQ54" s="798"/>
      <c r="DR54" s="799"/>
      <c r="DS54" s="799"/>
      <c r="DT54" s="799"/>
      <c r="DU54" s="800"/>
      <c r="DV54" s="795"/>
      <c r="DW54" s="796"/>
      <c r="DX54" s="796"/>
      <c r="DY54" s="796"/>
      <c r="DZ54" s="801"/>
      <c r="EA54" s="224"/>
    </row>
    <row r="55" spans="1:131" ht="26.25" customHeight="1" x14ac:dyDescent="0.2">
      <c r="A55" s="233">
        <v>28</v>
      </c>
      <c r="B55" s="756"/>
      <c r="C55" s="757"/>
      <c r="D55" s="757"/>
      <c r="E55" s="757"/>
      <c r="F55" s="757"/>
      <c r="G55" s="757"/>
      <c r="H55" s="757"/>
      <c r="I55" s="757"/>
      <c r="J55" s="757"/>
      <c r="K55" s="757"/>
      <c r="L55" s="757"/>
      <c r="M55" s="757"/>
      <c r="N55" s="757"/>
      <c r="O55" s="757"/>
      <c r="P55" s="758"/>
      <c r="Q55" s="848"/>
      <c r="R55" s="849"/>
      <c r="S55" s="849"/>
      <c r="T55" s="849"/>
      <c r="U55" s="849"/>
      <c r="V55" s="849"/>
      <c r="W55" s="849"/>
      <c r="X55" s="849"/>
      <c r="Y55" s="849"/>
      <c r="Z55" s="849"/>
      <c r="AA55" s="849"/>
      <c r="AB55" s="849"/>
      <c r="AC55" s="849"/>
      <c r="AD55" s="849"/>
      <c r="AE55" s="850"/>
      <c r="AF55" s="768"/>
      <c r="AG55" s="769"/>
      <c r="AH55" s="769"/>
      <c r="AI55" s="769"/>
      <c r="AJ55" s="770"/>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95"/>
      <c r="BT55" s="796"/>
      <c r="BU55" s="796"/>
      <c r="BV55" s="796"/>
      <c r="BW55" s="796"/>
      <c r="BX55" s="796"/>
      <c r="BY55" s="796"/>
      <c r="BZ55" s="796"/>
      <c r="CA55" s="796"/>
      <c r="CB55" s="796"/>
      <c r="CC55" s="796"/>
      <c r="CD55" s="796"/>
      <c r="CE55" s="796"/>
      <c r="CF55" s="796"/>
      <c r="CG55" s="797"/>
      <c r="CH55" s="798"/>
      <c r="CI55" s="799"/>
      <c r="CJ55" s="799"/>
      <c r="CK55" s="799"/>
      <c r="CL55" s="800"/>
      <c r="CM55" s="798"/>
      <c r="CN55" s="799"/>
      <c r="CO55" s="799"/>
      <c r="CP55" s="799"/>
      <c r="CQ55" s="800"/>
      <c r="CR55" s="798"/>
      <c r="CS55" s="799"/>
      <c r="CT55" s="799"/>
      <c r="CU55" s="799"/>
      <c r="CV55" s="800"/>
      <c r="CW55" s="798"/>
      <c r="CX55" s="799"/>
      <c r="CY55" s="799"/>
      <c r="CZ55" s="799"/>
      <c r="DA55" s="800"/>
      <c r="DB55" s="798"/>
      <c r="DC55" s="799"/>
      <c r="DD55" s="799"/>
      <c r="DE55" s="799"/>
      <c r="DF55" s="800"/>
      <c r="DG55" s="798"/>
      <c r="DH55" s="799"/>
      <c r="DI55" s="799"/>
      <c r="DJ55" s="799"/>
      <c r="DK55" s="800"/>
      <c r="DL55" s="798"/>
      <c r="DM55" s="799"/>
      <c r="DN55" s="799"/>
      <c r="DO55" s="799"/>
      <c r="DP55" s="800"/>
      <c r="DQ55" s="798"/>
      <c r="DR55" s="799"/>
      <c r="DS55" s="799"/>
      <c r="DT55" s="799"/>
      <c r="DU55" s="800"/>
      <c r="DV55" s="795"/>
      <c r="DW55" s="796"/>
      <c r="DX55" s="796"/>
      <c r="DY55" s="796"/>
      <c r="DZ55" s="801"/>
      <c r="EA55" s="224"/>
    </row>
    <row r="56" spans="1:131" ht="26.25" customHeight="1" x14ac:dyDescent="0.2">
      <c r="A56" s="233">
        <v>29</v>
      </c>
      <c r="B56" s="756"/>
      <c r="C56" s="757"/>
      <c r="D56" s="757"/>
      <c r="E56" s="757"/>
      <c r="F56" s="757"/>
      <c r="G56" s="757"/>
      <c r="H56" s="757"/>
      <c r="I56" s="757"/>
      <c r="J56" s="757"/>
      <c r="K56" s="757"/>
      <c r="L56" s="757"/>
      <c r="M56" s="757"/>
      <c r="N56" s="757"/>
      <c r="O56" s="757"/>
      <c r="P56" s="758"/>
      <c r="Q56" s="848"/>
      <c r="R56" s="849"/>
      <c r="S56" s="849"/>
      <c r="T56" s="849"/>
      <c r="U56" s="849"/>
      <c r="V56" s="849"/>
      <c r="W56" s="849"/>
      <c r="X56" s="849"/>
      <c r="Y56" s="849"/>
      <c r="Z56" s="849"/>
      <c r="AA56" s="849"/>
      <c r="AB56" s="849"/>
      <c r="AC56" s="849"/>
      <c r="AD56" s="849"/>
      <c r="AE56" s="850"/>
      <c r="AF56" s="768"/>
      <c r="AG56" s="769"/>
      <c r="AH56" s="769"/>
      <c r="AI56" s="769"/>
      <c r="AJ56" s="770"/>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95"/>
      <c r="BT56" s="796"/>
      <c r="BU56" s="796"/>
      <c r="BV56" s="796"/>
      <c r="BW56" s="796"/>
      <c r="BX56" s="796"/>
      <c r="BY56" s="796"/>
      <c r="BZ56" s="796"/>
      <c r="CA56" s="796"/>
      <c r="CB56" s="796"/>
      <c r="CC56" s="796"/>
      <c r="CD56" s="796"/>
      <c r="CE56" s="796"/>
      <c r="CF56" s="796"/>
      <c r="CG56" s="797"/>
      <c r="CH56" s="798"/>
      <c r="CI56" s="799"/>
      <c r="CJ56" s="799"/>
      <c r="CK56" s="799"/>
      <c r="CL56" s="800"/>
      <c r="CM56" s="798"/>
      <c r="CN56" s="799"/>
      <c r="CO56" s="799"/>
      <c r="CP56" s="799"/>
      <c r="CQ56" s="800"/>
      <c r="CR56" s="798"/>
      <c r="CS56" s="799"/>
      <c r="CT56" s="799"/>
      <c r="CU56" s="799"/>
      <c r="CV56" s="800"/>
      <c r="CW56" s="798"/>
      <c r="CX56" s="799"/>
      <c r="CY56" s="799"/>
      <c r="CZ56" s="799"/>
      <c r="DA56" s="800"/>
      <c r="DB56" s="798"/>
      <c r="DC56" s="799"/>
      <c r="DD56" s="799"/>
      <c r="DE56" s="799"/>
      <c r="DF56" s="800"/>
      <c r="DG56" s="798"/>
      <c r="DH56" s="799"/>
      <c r="DI56" s="799"/>
      <c r="DJ56" s="799"/>
      <c r="DK56" s="800"/>
      <c r="DL56" s="798"/>
      <c r="DM56" s="799"/>
      <c r="DN56" s="799"/>
      <c r="DO56" s="799"/>
      <c r="DP56" s="800"/>
      <c r="DQ56" s="798"/>
      <c r="DR56" s="799"/>
      <c r="DS56" s="799"/>
      <c r="DT56" s="799"/>
      <c r="DU56" s="800"/>
      <c r="DV56" s="795"/>
      <c r="DW56" s="796"/>
      <c r="DX56" s="796"/>
      <c r="DY56" s="796"/>
      <c r="DZ56" s="801"/>
      <c r="EA56" s="224"/>
    </row>
    <row r="57" spans="1:131" ht="26.25" customHeight="1" x14ac:dyDescent="0.2">
      <c r="A57" s="233">
        <v>30</v>
      </c>
      <c r="B57" s="756"/>
      <c r="C57" s="757"/>
      <c r="D57" s="757"/>
      <c r="E57" s="757"/>
      <c r="F57" s="757"/>
      <c r="G57" s="757"/>
      <c r="H57" s="757"/>
      <c r="I57" s="757"/>
      <c r="J57" s="757"/>
      <c r="K57" s="757"/>
      <c r="L57" s="757"/>
      <c r="M57" s="757"/>
      <c r="N57" s="757"/>
      <c r="O57" s="757"/>
      <c r="P57" s="758"/>
      <c r="Q57" s="848"/>
      <c r="R57" s="849"/>
      <c r="S57" s="849"/>
      <c r="T57" s="849"/>
      <c r="U57" s="849"/>
      <c r="V57" s="849"/>
      <c r="W57" s="849"/>
      <c r="X57" s="849"/>
      <c r="Y57" s="849"/>
      <c r="Z57" s="849"/>
      <c r="AA57" s="849"/>
      <c r="AB57" s="849"/>
      <c r="AC57" s="849"/>
      <c r="AD57" s="849"/>
      <c r="AE57" s="850"/>
      <c r="AF57" s="768"/>
      <c r="AG57" s="769"/>
      <c r="AH57" s="769"/>
      <c r="AI57" s="769"/>
      <c r="AJ57" s="770"/>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95"/>
      <c r="BT57" s="796"/>
      <c r="BU57" s="796"/>
      <c r="BV57" s="796"/>
      <c r="BW57" s="796"/>
      <c r="BX57" s="796"/>
      <c r="BY57" s="796"/>
      <c r="BZ57" s="796"/>
      <c r="CA57" s="796"/>
      <c r="CB57" s="796"/>
      <c r="CC57" s="796"/>
      <c r="CD57" s="796"/>
      <c r="CE57" s="796"/>
      <c r="CF57" s="796"/>
      <c r="CG57" s="797"/>
      <c r="CH57" s="798"/>
      <c r="CI57" s="799"/>
      <c r="CJ57" s="799"/>
      <c r="CK57" s="799"/>
      <c r="CL57" s="800"/>
      <c r="CM57" s="798"/>
      <c r="CN57" s="799"/>
      <c r="CO57" s="799"/>
      <c r="CP57" s="799"/>
      <c r="CQ57" s="800"/>
      <c r="CR57" s="798"/>
      <c r="CS57" s="799"/>
      <c r="CT57" s="799"/>
      <c r="CU57" s="799"/>
      <c r="CV57" s="800"/>
      <c r="CW57" s="798"/>
      <c r="CX57" s="799"/>
      <c r="CY57" s="799"/>
      <c r="CZ57" s="799"/>
      <c r="DA57" s="800"/>
      <c r="DB57" s="798"/>
      <c r="DC57" s="799"/>
      <c r="DD57" s="799"/>
      <c r="DE57" s="799"/>
      <c r="DF57" s="800"/>
      <c r="DG57" s="798"/>
      <c r="DH57" s="799"/>
      <c r="DI57" s="799"/>
      <c r="DJ57" s="799"/>
      <c r="DK57" s="800"/>
      <c r="DL57" s="798"/>
      <c r="DM57" s="799"/>
      <c r="DN57" s="799"/>
      <c r="DO57" s="799"/>
      <c r="DP57" s="800"/>
      <c r="DQ57" s="798"/>
      <c r="DR57" s="799"/>
      <c r="DS57" s="799"/>
      <c r="DT57" s="799"/>
      <c r="DU57" s="800"/>
      <c r="DV57" s="795"/>
      <c r="DW57" s="796"/>
      <c r="DX57" s="796"/>
      <c r="DY57" s="796"/>
      <c r="DZ57" s="801"/>
      <c r="EA57" s="224"/>
    </row>
    <row r="58" spans="1:131" ht="26.25" customHeight="1" x14ac:dyDescent="0.2">
      <c r="A58" s="233">
        <v>31</v>
      </c>
      <c r="B58" s="756"/>
      <c r="C58" s="757"/>
      <c r="D58" s="757"/>
      <c r="E58" s="757"/>
      <c r="F58" s="757"/>
      <c r="G58" s="757"/>
      <c r="H58" s="757"/>
      <c r="I58" s="757"/>
      <c r="J58" s="757"/>
      <c r="K58" s="757"/>
      <c r="L58" s="757"/>
      <c r="M58" s="757"/>
      <c r="N58" s="757"/>
      <c r="O58" s="757"/>
      <c r="P58" s="758"/>
      <c r="Q58" s="848"/>
      <c r="R58" s="849"/>
      <c r="S58" s="849"/>
      <c r="T58" s="849"/>
      <c r="U58" s="849"/>
      <c r="V58" s="849"/>
      <c r="W58" s="849"/>
      <c r="X58" s="849"/>
      <c r="Y58" s="849"/>
      <c r="Z58" s="849"/>
      <c r="AA58" s="849"/>
      <c r="AB58" s="849"/>
      <c r="AC58" s="849"/>
      <c r="AD58" s="849"/>
      <c r="AE58" s="850"/>
      <c r="AF58" s="768"/>
      <c r="AG58" s="769"/>
      <c r="AH58" s="769"/>
      <c r="AI58" s="769"/>
      <c r="AJ58" s="770"/>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95"/>
      <c r="BT58" s="796"/>
      <c r="BU58" s="796"/>
      <c r="BV58" s="796"/>
      <c r="BW58" s="796"/>
      <c r="BX58" s="796"/>
      <c r="BY58" s="796"/>
      <c r="BZ58" s="796"/>
      <c r="CA58" s="796"/>
      <c r="CB58" s="796"/>
      <c r="CC58" s="796"/>
      <c r="CD58" s="796"/>
      <c r="CE58" s="796"/>
      <c r="CF58" s="796"/>
      <c r="CG58" s="797"/>
      <c r="CH58" s="798"/>
      <c r="CI58" s="799"/>
      <c r="CJ58" s="799"/>
      <c r="CK58" s="799"/>
      <c r="CL58" s="800"/>
      <c r="CM58" s="798"/>
      <c r="CN58" s="799"/>
      <c r="CO58" s="799"/>
      <c r="CP58" s="799"/>
      <c r="CQ58" s="800"/>
      <c r="CR58" s="798"/>
      <c r="CS58" s="799"/>
      <c r="CT58" s="799"/>
      <c r="CU58" s="799"/>
      <c r="CV58" s="800"/>
      <c r="CW58" s="798"/>
      <c r="CX58" s="799"/>
      <c r="CY58" s="799"/>
      <c r="CZ58" s="799"/>
      <c r="DA58" s="800"/>
      <c r="DB58" s="798"/>
      <c r="DC58" s="799"/>
      <c r="DD58" s="799"/>
      <c r="DE58" s="799"/>
      <c r="DF58" s="800"/>
      <c r="DG58" s="798"/>
      <c r="DH58" s="799"/>
      <c r="DI58" s="799"/>
      <c r="DJ58" s="799"/>
      <c r="DK58" s="800"/>
      <c r="DL58" s="798"/>
      <c r="DM58" s="799"/>
      <c r="DN58" s="799"/>
      <c r="DO58" s="799"/>
      <c r="DP58" s="800"/>
      <c r="DQ58" s="798"/>
      <c r="DR58" s="799"/>
      <c r="DS58" s="799"/>
      <c r="DT58" s="799"/>
      <c r="DU58" s="800"/>
      <c r="DV58" s="795"/>
      <c r="DW58" s="796"/>
      <c r="DX58" s="796"/>
      <c r="DY58" s="796"/>
      <c r="DZ58" s="801"/>
      <c r="EA58" s="224"/>
    </row>
    <row r="59" spans="1:131" ht="26.25" customHeight="1" x14ac:dyDescent="0.2">
      <c r="A59" s="233">
        <v>32</v>
      </c>
      <c r="B59" s="756"/>
      <c r="C59" s="757"/>
      <c r="D59" s="757"/>
      <c r="E59" s="757"/>
      <c r="F59" s="757"/>
      <c r="G59" s="757"/>
      <c r="H59" s="757"/>
      <c r="I59" s="757"/>
      <c r="J59" s="757"/>
      <c r="K59" s="757"/>
      <c r="L59" s="757"/>
      <c r="M59" s="757"/>
      <c r="N59" s="757"/>
      <c r="O59" s="757"/>
      <c r="P59" s="758"/>
      <c r="Q59" s="848"/>
      <c r="R59" s="849"/>
      <c r="S59" s="849"/>
      <c r="T59" s="849"/>
      <c r="U59" s="849"/>
      <c r="V59" s="849"/>
      <c r="W59" s="849"/>
      <c r="X59" s="849"/>
      <c r="Y59" s="849"/>
      <c r="Z59" s="849"/>
      <c r="AA59" s="849"/>
      <c r="AB59" s="849"/>
      <c r="AC59" s="849"/>
      <c r="AD59" s="849"/>
      <c r="AE59" s="850"/>
      <c r="AF59" s="768"/>
      <c r="AG59" s="769"/>
      <c r="AH59" s="769"/>
      <c r="AI59" s="769"/>
      <c r="AJ59" s="770"/>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95"/>
      <c r="BT59" s="796"/>
      <c r="BU59" s="796"/>
      <c r="BV59" s="796"/>
      <c r="BW59" s="796"/>
      <c r="BX59" s="796"/>
      <c r="BY59" s="796"/>
      <c r="BZ59" s="796"/>
      <c r="CA59" s="796"/>
      <c r="CB59" s="796"/>
      <c r="CC59" s="796"/>
      <c r="CD59" s="796"/>
      <c r="CE59" s="796"/>
      <c r="CF59" s="796"/>
      <c r="CG59" s="797"/>
      <c r="CH59" s="798"/>
      <c r="CI59" s="799"/>
      <c r="CJ59" s="799"/>
      <c r="CK59" s="799"/>
      <c r="CL59" s="800"/>
      <c r="CM59" s="798"/>
      <c r="CN59" s="799"/>
      <c r="CO59" s="799"/>
      <c r="CP59" s="799"/>
      <c r="CQ59" s="800"/>
      <c r="CR59" s="798"/>
      <c r="CS59" s="799"/>
      <c r="CT59" s="799"/>
      <c r="CU59" s="799"/>
      <c r="CV59" s="800"/>
      <c r="CW59" s="798"/>
      <c r="CX59" s="799"/>
      <c r="CY59" s="799"/>
      <c r="CZ59" s="799"/>
      <c r="DA59" s="800"/>
      <c r="DB59" s="798"/>
      <c r="DC59" s="799"/>
      <c r="DD59" s="799"/>
      <c r="DE59" s="799"/>
      <c r="DF59" s="800"/>
      <c r="DG59" s="798"/>
      <c r="DH59" s="799"/>
      <c r="DI59" s="799"/>
      <c r="DJ59" s="799"/>
      <c r="DK59" s="800"/>
      <c r="DL59" s="798"/>
      <c r="DM59" s="799"/>
      <c r="DN59" s="799"/>
      <c r="DO59" s="799"/>
      <c r="DP59" s="800"/>
      <c r="DQ59" s="798"/>
      <c r="DR59" s="799"/>
      <c r="DS59" s="799"/>
      <c r="DT59" s="799"/>
      <c r="DU59" s="800"/>
      <c r="DV59" s="795"/>
      <c r="DW59" s="796"/>
      <c r="DX59" s="796"/>
      <c r="DY59" s="796"/>
      <c r="DZ59" s="801"/>
      <c r="EA59" s="224"/>
    </row>
    <row r="60" spans="1:131" ht="26.25" customHeight="1" x14ac:dyDescent="0.2">
      <c r="A60" s="233">
        <v>33</v>
      </c>
      <c r="B60" s="756"/>
      <c r="C60" s="757"/>
      <c r="D60" s="757"/>
      <c r="E60" s="757"/>
      <c r="F60" s="757"/>
      <c r="G60" s="757"/>
      <c r="H60" s="757"/>
      <c r="I60" s="757"/>
      <c r="J60" s="757"/>
      <c r="K60" s="757"/>
      <c r="L60" s="757"/>
      <c r="M60" s="757"/>
      <c r="N60" s="757"/>
      <c r="O60" s="757"/>
      <c r="P60" s="758"/>
      <c r="Q60" s="848"/>
      <c r="R60" s="849"/>
      <c r="S60" s="849"/>
      <c r="T60" s="849"/>
      <c r="U60" s="849"/>
      <c r="V60" s="849"/>
      <c r="W60" s="849"/>
      <c r="X60" s="849"/>
      <c r="Y60" s="849"/>
      <c r="Z60" s="849"/>
      <c r="AA60" s="849"/>
      <c r="AB60" s="849"/>
      <c r="AC60" s="849"/>
      <c r="AD60" s="849"/>
      <c r="AE60" s="850"/>
      <c r="AF60" s="768"/>
      <c r="AG60" s="769"/>
      <c r="AH60" s="769"/>
      <c r="AI60" s="769"/>
      <c r="AJ60" s="770"/>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95"/>
      <c r="BT60" s="796"/>
      <c r="BU60" s="796"/>
      <c r="BV60" s="796"/>
      <c r="BW60" s="796"/>
      <c r="BX60" s="796"/>
      <c r="BY60" s="796"/>
      <c r="BZ60" s="796"/>
      <c r="CA60" s="796"/>
      <c r="CB60" s="796"/>
      <c r="CC60" s="796"/>
      <c r="CD60" s="796"/>
      <c r="CE60" s="796"/>
      <c r="CF60" s="796"/>
      <c r="CG60" s="797"/>
      <c r="CH60" s="798"/>
      <c r="CI60" s="799"/>
      <c r="CJ60" s="799"/>
      <c r="CK60" s="799"/>
      <c r="CL60" s="800"/>
      <c r="CM60" s="798"/>
      <c r="CN60" s="799"/>
      <c r="CO60" s="799"/>
      <c r="CP60" s="799"/>
      <c r="CQ60" s="800"/>
      <c r="CR60" s="798"/>
      <c r="CS60" s="799"/>
      <c r="CT60" s="799"/>
      <c r="CU60" s="799"/>
      <c r="CV60" s="800"/>
      <c r="CW60" s="798"/>
      <c r="CX60" s="799"/>
      <c r="CY60" s="799"/>
      <c r="CZ60" s="799"/>
      <c r="DA60" s="800"/>
      <c r="DB60" s="798"/>
      <c r="DC60" s="799"/>
      <c r="DD60" s="799"/>
      <c r="DE60" s="799"/>
      <c r="DF60" s="800"/>
      <c r="DG60" s="798"/>
      <c r="DH60" s="799"/>
      <c r="DI60" s="799"/>
      <c r="DJ60" s="799"/>
      <c r="DK60" s="800"/>
      <c r="DL60" s="798"/>
      <c r="DM60" s="799"/>
      <c r="DN60" s="799"/>
      <c r="DO60" s="799"/>
      <c r="DP60" s="800"/>
      <c r="DQ60" s="798"/>
      <c r="DR60" s="799"/>
      <c r="DS60" s="799"/>
      <c r="DT60" s="799"/>
      <c r="DU60" s="800"/>
      <c r="DV60" s="795"/>
      <c r="DW60" s="796"/>
      <c r="DX60" s="796"/>
      <c r="DY60" s="796"/>
      <c r="DZ60" s="801"/>
      <c r="EA60" s="224"/>
    </row>
    <row r="61" spans="1:131" ht="26.25" customHeight="1" thickBot="1" x14ac:dyDescent="0.25">
      <c r="A61" s="233">
        <v>34</v>
      </c>
      <c r="B61" s="756"/>
      <c r="C61" s="757"/>
      <c r="D61" s="757"/>
      <c r="E61" s="757"/>
      <c r="F61" s="757"/>
      <c r="G61" s="757"/>
      <c r="H61" s="757"/>
      <c r="I61" s="757"/>
      <c r="J61" s="757"/>
      <c r="K61" s="757"/>
      <c r="L61" s="757"/>
      <c r="M61" s="757"/>
      <c r="N61" s="757"/>
      <c r="O61" s="757"/>
      <c r="P61" s="758"/>
      <c r="Q61" s="848"/>
      <c r="R61" s="849"/>
      <c r="S61" s="849"/>
      <c r="T61" s="849"/>
      <c r="U61" s="849"/>
      <c r="V61" s="849"/>
      <c r="W61" s="849"/>
      <c r="X61" s="849"/>
      <c r="Y61" s="849"/>
      <c r="Z61" s="849"/>
      <c r="AA61" s="849"/>
      <c r="AB61" s="849"/>
      <c r="AC61" s="849"/>
      <c r="AD61" s="849"/>
      <c r="AE61" s="850"/>
      <c r="AF61" s="768"/>
      <c r="AG61" s="769"/>
      <c r="AH61" s="769"/>
      <c r="AI61" s="769"/>
      <c r="AJ61" s="770"/>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95"/>
      <c r="BT61" s="796"/>
      <c r="BU61" s="796"/>
      <c r="BV61" s="796"/>
      <c r="BW61" s="796"/>
      <c r="BX61" s="796"/>
      <c r="BY61" s="796"/>
      <c r="BZ61" s="796"/>
      <c r="CA61" s="796"/>
      <c r="CB61" s="796"/>
      <c r="CC61" s="796"/>
      <c r="CD61" s="796"/>
      <c r="CE61" s="796"/>
      <c r="CF61" s="796"/>
      <c r="CG61" s="797"/>
      <c r="CH61" s="798"/>
      <c r="CI61" s="799"/>
      <c r="CJ61" s="799"/>
      <c r="CK61" s="799"/>
      <c r="CL61" s="800"/>
      <c r="CM61" s="798"/>
      <c r="CN61" s="799"/>
      <c r="CO61" s="799"/>
      <c r="CP61" s="799"/>
      <c r="CQ61" s="800"/>
      <c r="CR61" s="798"/>
      <c r="CS61" s="799"/>
      <c r="CT61" s="799"/>
      <c r="CU61" s="799"/>
      <c r="CV61" s="800"/>
      <c r="CW61" s="798"/>
      <c r="CX61" s="799"/>
      <c r="CY61" s="799"/>
      <c r="CZ61" s="799"/>
      <c r="DA61" s="800"/>
      <c r="DB61" s="798"/>
      <c r="DC61" s="799"/>
      <c r="DD61" s="799"/>
      <c r="DE61" s="799"/>
      <c r="DF61" s="800"/>
      <c r="DG61" s="798"/>
      <c r="DH61" s="799"/>
      <c r="DI61" s="799"/>
      <c r="DJ61" s="799"/>
      <c r="DK61" s="800"/>
      <c r="DL61" s="798"/>
      <c r="DM61" s="799"/>
      <c r="DN61" s="799"/>
      <c r="DO61" s="799"/>
      <c r="DP61" s="800"/>
      <c r="DQ61" s="798"/>
      <c r="DR61" s="799"/>
      <c r="DS61" s="799"/>
      <c r="DT61" s="799"/>
      <c r="DU61" s="800"/>
      <c r="DV61" s="795"/>
      <c r="DW61" s="796"/>
      <c r="DX61" s="796"/>
      <c r="DY61" s="796"/>
      <c r="DZ61" s="801"/>
      <c r="EA61" s="224"/>
    </row>
    <row r="62" spans="1:131" ht="26.25" customHeight="1" x14ac:dyDescent="0.2">
      <c r="A62" s="233">
        <v>35</v>
      </c>
      <c r="B62" s="756"/>
      <c r="C62" s="757"/>
      <c r="D62" s="757"/>
      <c r="E62" s="757"/>
      <c r="F62" s="757"/>
      <c r="G62" s="757"/>
      <c r="H62" s="757"/>
      <c r="I62" s="757"/>
      <c r="J62" s="757"/>
      <c r="K62" s="757"/>
      <c r="L62" s="757"/>
      <c r="M62" s="757"/>
      <c r="N62" s="757"/>
      <c r="O62" s="757"/>
      <c r="P62" s="758"/>
      <c r="Q62" s="848"/>
      <c r="R62" s="849"/>
      <c r="S62" s="849"/>
      <c r="T62" s="849"/>
      <c r="U62" s="849"/>
      <c r="V62" s="849"/>
      <c r="W62" s="849"/>
      <c r="X62" s="849"/>
      <c r="Y62" s="849"/>
      <c r="Z62" s="849"/>
      <c r="AA62" s="849"/>
      <c r="AB62" s="849"/>
      <c r="AC62" s="849"/>
      <c r="AD62" s="849"/>
      <c r="AE62" s="850"/>
      <c r="AF62" s="768"/>
      <c r="AG62" s="769"/>
      <c r="AH62" s="769"/>
      <c r="AI62" s="769"/>
      <c r="AJ62" s="770"/>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400</v>
      </c>
      <c r="BK62" s="819"/>
      <c r="BL62" s="819"/>
      <c r="BM62" s="819"/>
      <c r="BN62" s="820"/>
      <c r="BO62" s="236"/>
      <c r="BP62" s="236"/>
      <c r="BQ62" s="233">
        <v>56</v>
      </c>
      <c r="BR62" s="234"/>
      <c r="BS62" s="795"/>
      <c r="BT62" s="796"/>
      <c r="BU62" s="796"/>
      <c r="BV62" s="796"/>
      <c r="BW62" s="796"/>
      <c r="BX62" s="796"/>
      <c r="BY62" s="796"/>
      <c r="BZ62" s="796"/>
      <c r="CA62" s="796"/>
      <c r="CB62" s="796"/>
      <c r="CC62" s="796"/>
      <c r="CD62" s="796"/>
      <c r="CE62" s="796"/>
      <c r="CF62" s="796"/>
      <c r="CG62" s="797"/>
      <c r="CH62" s="798"/>
      <c r="CI62" s="799"/>
      <c r="CJ62" s="799"/>
      <c r="CK62" s="799"/>
      <c r="CL62" s="800"/>
      <c r="CM62" s="798"/>
      <c r="CN62" s="799"/>
      <c r="CO62" s="799"/>
      <c r="CP62" s="799"/>
      <c r="CQ62" s="800"/>
      <c r="CR62" s="798"/>
      <c r="CS62" s="799"/>
      <c r="CT62" s="799"/>
      <c r="CU62" s="799"/>
      <c r="CV62" s="800"/>
      <c r="CW62" s="798"/>
      <c r="CX62" s="799"/>
      <c r="CY62" s="799"/>
      <c r="CZ62" s="799"/>
      <c r="DA62" s="800"/>
      <c r="DB62" s="798"/>
      <c r="DC62" s="799"/>
      <c r="DD62" s="799"/>
      <c r="DE62" s="799"/>
      <c r="DF62" s="800"/>
      <c r="DG62" s="798"/>
      <c r="DH62" s="799"/>
      <c r="DI62" s="799"/>
      <c r="DJ62" s="799"/>
      <c r="DK62" s="800"/>
      <c r="DL62" s="798"/>
      <c r="DM62" s="799"/>
      <c r="DN62" s="799"/>
      <c r="DO62" s="799"/>
      <c r="DP62" s="800"/>
      <c r="DQ62" s="798"/>
      <c r="DR62" s="799"/>
      <c r="DS62" s="799"/>
      <c r="DT62" s="799"/>
      <c r="DU62" s="800"/>
      <c r="DV62" s="795"/>
      <c r="DW62" s="796"/>
      <c r="DX62" s="796"/>
      <c r="DY62" s="796"/>
      <c r="DZ62" s="801"/>
      <c r="EA62" s="224"/>
    </row>
    <row r="63" spans="1:131" ht="26.25" customHeight="1" thickBot="1" x14ac:dyDescent="0.25">
      <c r="A63" s="235" t="s">
        <v>377</v>
      </c>
      <c r="B63" s="802" t="s">
        <v>401</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4710</v>
      </c>
      <c r="AG63" s="857"/>
      <c r="AH63" s="857"/>
      <c r="AI63" s="857"/>
      <c r="AJ63" s="858"/>
      <c r="AK63" s="859"/>
      <c r="AL63" s="854"/>
      <c r="AM63" s="854"/>
      <c r="AN63" s="854"/>
      <c r="AO63" s="854"/>
      <c r="AP63" s="857">
        <v>30837</v>
      </c>
      <c r="AQ63" s="857"/>
      <c r="AR63" s="857"/>
      <c r="AS63" s="857"/>
      <c r="AT63" s="857"/>
      <c r="AU63" s="857">
        <v>23145</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95"/>
      <c r="BT63" s="796"/>
      <c r="BU63" s="796"/>
      <c r="BV63" s="796"/>
      <c r="BW63" s="796"/>
      <c r="BX63" s="796"/>
      <c r="BY63" s="796"/>
      <c r="BZ63" s="796"/>
      <c r="CA63" s="796"/>
      <c r="CB63" s="796"/>
      <c r="CC63" s="796"/>
      <c r="CD63" s="796"/>
      <c r="CE63" s="796"/>
      <c r="CF63" s="796"/>
      <c r="CG63" s="797"/>
      <c r="CH63" s="798"/>
      <c r="CI63" s="799"/>
      <c r="CJ63" s="799"/>
      <c r="CK63" s="799"/>
      <c r="CL63" s="800"/>
      <c r="CM63" s="798"/>
      <c r="CN63" s="799"/>
      <c r="CO63" s="799"/>
      <c r="CP63" s="799"/>
      <c r="CQ63" s="800"/>
      <c r="CR63" s="798"/>
      <c r="CS63" s="799"/>
      <c r="CT63" s="799"/>
      <c r="CU63" s="799"/>
      <c r="CV63" s="800"/>
      <c r="CW63" s="798"/>
      <c r="CX63" s="799"/>
      <c r="CY63" s="799"/>
      <c r="CZ63" s="799"/>
      <c r="DA63" s="800"/>
      <c r="DB63" s="798"/>
      <c r="DC63" s="799"/>
      <c r="DD63" s="799"/>
      <c r="DE63" s="799"/>
      <c r="DF63" s="800"/>
      <c r="DG63" s="798"/>
      <c r="DH63" s="799"/>
      <c r="DI63" s="799"/>
      <c r="DJ63" s="799"/>
      <c r="DK63" s="800"/>
      <c r="DL63" s="798"/>
      <c r="DM63" s="799"/>
      <c r="DN63" s="799"/>
      <c r="DO63" s="799"/>
      <c r="DP63" s="800"/>
      <c r="DQ63" s="798"/>
      <c r="DR63" s="799"/>
      <c r="DS63" s="799"/>
      <c r="DT63" s="799"/>
      <c r="DU63" s="800"/>
      <c r="DV63" s="795"/>
      <c r="DW63" s="796"/>
      <c r="DX63" s="796"/>
      <c r="DY63" s="796"/>
      <c r="DZ63" s="80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95"/>
      <c r="BT64" s="796"/>
      <c r="BU64" s="796"/>
      <c r="BV64" s="796"/>
      <c r="BW64" s="796"/>
      <c r="BX64" s="796"/>
      <c r="BY64" s="796"/>
      <c r="BZ64" s="796"/>
      <c r="CA64" s="796"/>
      <c r="CB64" s="796"/>
      <c r="CC64" s="796"/>
      <c r="CD64" s="796"/>
      <c r="CE64" s="796"/>
      <c r="CF64" s="796"/>
      <c r="CG64" s="797"/>
      <c r="CH64" s="798"/>
      <c r="CI64" s="799"/>
      <c r="CJ64" s="799"/>
      <c r="CK64" s="799"/>
      <c r="CL64" s="800"/>
      <c r="CM64" s="798"/>
      <c r="CN64" s="799"/>
      <c r="CO64" s="799"/>
      <c r="CP64" s="799"/>
      <c r="CQ64" s="800"/>
      <c r="CR64" s="798"/>
      <c r="CS64" s="799"/>
      <c r="CT64" s="799"/>
      <c r="CU64" s="799"/>
      <c r="CV64" s="800"/>
      <c r="CW64" s="798"/>
      <c r="CX64" s="799"/>
      <c r="CY64" s="799"/>
      <c r="CZ64" s="799"/>
      <c r="DA64" s="800"/>
      <c r="DB64" s="798"/>
      <c r="DC64" s="799"/>
      <c r="DD64" s="799"/>
      <c r="DE64" s="799"/>
      <c r="DF64" s="800"/>
      <c r="DG64" s="798"/>
      <c r="DH64" s="799"/>
      <c r="DI64" s="799"/>
      <c r="DJ64" s="799"/>
      <c r="DK64" s="800"/>
      <c r="DL64" s="798"/>
      <c r="DM64" s="799"/>
      <c r="DN64" s="799"/>
      <c r="DO64" s="799"/>
      <c r="DP64" s="800"/>
      <c r="DQ64" s="798"/>
      <c r="DR64" s="799"/>
      <c r="DS64" s="799"/>
      <c r="DT64" s="799"/>
      <c r="DU64" s="800"/>
      <c r="DV64" s="795"/>
      <c r="DW64" s="796"/>
      <c r="DX64" s="796"/>
      <c r="DY64" s="796"/>
      <c r="DZ64" s="801"/>
      <c r="EA64" s="224"/>
    </row>
    <row r="65" spans="1:131" ht="26.25" customHeight="1" thickBot="1" x14ac:dyDescent="0.25">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95"/>
      <c r="BT65" s="796"/>
      <c r="BU65" s="796"/>
      <c r="BV65" s="796"/>
      <c r="BW65" s="796"/>
      <c r="BX65" s="796"/>
      <c r="BY65" s="796"/>
      <c r="BZ65" s="796"/>
      <c r="CA65" s="796"/>
      <c r="CB65" s="796"/>
      <c r="CC65" s="796"/>
      <c r="CD65" s="796"/>
      <c r="CE65" s="796"/>
      <c r="CF65" s="796"/>
      <c r="CG65" s="797"/>
      <c r="CH65" s="798"/>
      <c r="CI65" s="799"/>
      <c r="CJ65" s="799"/>
      <c r="CK65" s="799"/>
      <c r="CL65" s="800"/>
      <c r="CM65" s="798"/>
      <c r="CN65" s="799"/>
      <c r="CO65" s="799"/>
      <c r="CP65" s="799"/>
      <c r="CQ65" s="800"/>
      <c r="CR65" s="798"/>
      <c r="CS65" s="799"/>
      <c r="CT65" s="799"/>
      <c r="CU65" s="799"/>
      <c r="CV65" s="800"/>
      <c r="CW65" s="798"/>
      <c r="CX65" s="799"/>
      <c r="CY65" s="799"/>
      <c r="CZ65" s="799"/>
      <c r="DA65" s="800"/>
      <c r="DB65" s="798"/>
      <c r="DC65" s="799"/>
      <c r="DD65" s="799"/>
      <c r="DE65" s="799"/>
      <c r="DF65" s="800"/>
      <c r="DG65" s="798"/>
      <c r="DH65" s="799"/>
      <c r="DI65" s="799"/>
      <c r="DJ65" s="799"/>
      <c r="DK65" s="800"/>
      <c r="DL65" s="798"/>
      <c r="DM65" s="799"/>
      <c r="DN65" s="799"/>
      <c r="DO65" s="799"/>
      <c r="DP65" s="800"/>
      <c r="DQ65" s="798"/>
      <c r="DR65" s="799"/>
      <c r="DS65" s="799"/>
      <c r="DT65" s="799"/>
      <c r="DU65" s="800"/>
      <c r="DV65" s="795"/>
      <c r="DW65" s="796"/>
      <c r="DX65" s="796"/>
      <c r="DY65" s="796"/>
      <c r="DZ65" s="801"/>
      <c r="EA65" s="224"/>
    </row>
    <row r="66" spans="1:131" ht="26.25" customHeight="1" x14ac:dyDescent="0.2">
      <c r="A66" s="740" t="s">
        <v>403</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404</v>
      </c>
      <c r="AV66" s="747"/>
      <c r="AW66" s="747"/>
      <c r="AX66" s="747"/>
      <c r="AY66" s="748"/>
      <c r="AZ66" s="746" t="s">
        <v>365</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5" t="s">
        <v>564</v>
      </c>
      <c r="C68" s="886"/>
      <c r="D68" s="886"/>
      <c r="E68" s="886"/>
      <c r="F68" s="886"/>
      <c r="G68" s="886"/>
      <c r="H68" s="886"/>
      <c r="I68" s="886"/>
      <c r="J68" s="886"/>
      <c r="K68" s="886"/>
      <c r="L68" s="886"/>
      <c r="M68" s="886"/>
      <c r="N68" s="886"/>
      <c r="O68" s="886"/>
      <c r="P68" s="887"/>
      <c r="Q68" s="888">
        <v>722</v>
      </c>
      <c r="R68" s="882"/>
      <c r="S68" s="882"/>
      <c r="T68" s="882"/>
      <c r="U68" s="882"/>
      <c r="V68" s="882">
        <v>641</v>
      </c>
      <c r="W68" s="882"/>
      <c r="X68" s="882"/>
      <c r="Y68" s="882"/>
      <c r="Z68" s="882"/>
      <c r="AA68" s="882">
        <v>81</v>
      </c>
      <c r="AB68" s="882"/>
      <c r="AC68" s="882"/>
      <c r="AD68" s="882"/>
      <c r="AE68" s="882"/>
      <c r="AF68" s="882">
        <v>81</v>
      </c>
      <c r="AG68" s="882"/>
      <c r="AH68" s="882"/>
      <c r="AI68" s="882"/>
      <c r="AJ68" s="882"/>
      <c r="AK68" s="882">
        <v>128</v>
      </c>
      <c r="AL68" s="882"/>
      <c r="AM68" s="882"/>
      <c r="AN68" s="882"/>
      <c r="AO68" s="882"/>
      <c r="AP68" s="879" t="s">
        <v>554</v>
      </c>
      <c r="AQ68" s="880"/>
      <c r="AR68" s="880"/>
      <c r="AS68" s="880"/>
      <c r="AT68" s="881"/>
      <c r="AU68" s="882" t="s">
        <v>554</v>
      </c>
      <c r="AV68" s="882"/>
      <c r="AW68" s="882"/>
      <c r="AX68" s="882"/>
      <c r="AY68" s="882"/>
      <c r="AZ68" s="883"/>
      <c r="BA68" s="883"/>
      <c r="BB68" s="883"/>
      <c r="BC68" s="883"/>
      <c r="BD68" s="884"/>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9" t="s">
        <v>565</v>
      </c>
      <c r="C69" s="890"/>
      <c r="D69" s="890"/>
      <c r="E69" s="890"/>
      <c r="F69" s="890"/>
      <c r="G69" s="890"/>
      <c r="H69" s="890"/>
      <c r="I69" s="890"/>
      <c r="J69" s="890"/>
      <c r="K69" s="890"/>
      <c r="L69" s="890"/>
      <c r="M69" s="890"/>
      <c r="N69" s="890"/>
      <c r="O69" s="890"/>
      <c r="P69" s="891"/>
      <c r="Q69" s="892">
        <v>5892</v>
      </c>
      <c r="R69" s="843"/>
      <c r="S69" s="843"/>
      <c r="T69" s="843"/>
      <c r="U69" s="843"/>
      <c r="V69" s="843">
        <v>5654</v>
      </c>
      <c r="W69" s="843"/>
      <c r="X69" s="843"/>
      <c r="Y69" s="843"/>
      <c r="Z69" s="843"/>
      <c r="AA69" s="843">
        <v>238</v>
      </c>
      <c r="AB69" s="843"/>
      <c r="AC69" s="843"/>
      <c r="AD69" s="843"/>
      <c r="AE69" s="843"/>
      <c r="AF69" s="843">
        <v>238</v>
      </c>
      <c r="AG69" s="843"/>
      <c r="AH69" s="843"/>
      <c r="AI69" s="843"/>
      <c r="AJ69" s="843"/>
      <c r="AK69" s="843" t="s">
        <v>554</v>
      </c>
      <c r="AL69" s="843"/>
      <c r="AM69" s="843"/>
      <c r="AN69" s="843"/>
      <c r="AO69" s="843"/>
      <c r="AP69" s="843" t="s">
        <v>554</v>
      </c>
      <c r="AQ69" s="843"/>
      <c r="AR69" s="843"/>
      <c r="AS69" s="843"/>
      <c r="AT69" s="843"/>
      <c r="AU69" s="843" t="s">
        <v>554</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9" t="s">
        <v>566</v>
      </c>
      <c r="C70" s="890"/>
      <c r="D70" s="890"/>
      <c r="E70" s="890"/>
      <c r="F70" s="890"/>
      <c r="G70" s="890"/>
      <c r="H70" s="890"/>
      <c r="I70" s="890"/>
      <c r="J70" s="890"/>
      <c r="K70" s="890"/>
      <c r="L70" s="890"/>
      <c r="M70" s="890"/>
      <c r="N70" s="890"/>
      <c r="O70" s="890"/>
      <c r="P70" s="891"/>
      <c r="Q70" s="892">
        <v>1726</v>
      </c>
      <c r="R70" s="843"/>
      <c r="S70" s="843"/>
      <c r="T70" s="843"/>
      <c r="U70" s="843"/>
      <c r="V70" s="843">
        <v>1722</v>
      </c>
      <c r="W70" s="843"/>
      <c r="X70" s="843"/>
      <c r="Y70" s="843"/>
      <c r="Z70" s="843"/>
      <c r="AA70" s="843">
        <v>3</v>
      </c>
      <c r="AB70" s="843"/>
      <c r="AC70" s="843"/>
      <c r="AD70" s="843"/>
      <c r="AE70" s="843"/>
      <c r="AF70" s="843">
        <v>3</v>
      </c>
      <c r="AG70" s="843"/>
      <c r="AH70" s="843"/>
      <c r="AI70" s="843"/>
      <c r="AJ70" s="843"/>
      <c r="AK70" s="843">
        <v>38</v>
      </c>
      <c r="AL70" s="843"/>
      <c r="AM70" s="843"/>
      <c r="AN70" s="843"/>
      <c r="AO70" s="843"/>
      <c r="AP70" s="843" t="s">
        <v>554</v>
      </c>
      <c r="AQ70" s="843"/>
      <c r="AR70" s="843"/>
      <c r="AS70" s="843"/>
      <c r="AT70" s="843"/>
      <c r="AU70" s="843" t="s">
        <v>554</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9" t="s">
        <v>575</v>
      </c>
      <c r="C71" s="890"/>
      <c r="D71" s="890"/>
      <c r="E71" s="890"/>
      <c r="F71" s="890"/>
      <c r="G71" s="890"/>
      <c r="H71" s="890"/>
      <c r="I71" s="890"/>
      <c r="J71" s="890"/>
      <c r="K71" s="890"/>
      <c r="L71" s="890"/>
      <c r="M71" s="890"/>
      <c r="N71" s="890"/>
      <c r="O71" s="890"/>
      <c r="P71" s="891"/>
      <c r="Q71" s="892">
        <v>3</v>
      </c>
      <c r="R71" s="843"/>
      <c r="S71" s="843"/>
      <c r="T71" s="843"/>
      <c r="U71" s="843"/>
      <c r="V71" s="843">
        <v>3</v>
      </c>
      <c r="W71" s="843"/>
      <c r="X71" s="843"/>
      <c r="Y71" s="843"/>
      <c r="Z71" s="843"/>
      <c r="AA71" s="843">
        <v>0</v>
      </c>
      <c r="AB71" s="843"/>
      <c r="AC71" s="843"/>
      <c r="AD71" s="843"/>
      <c r="AE71" s="843"/>
      <c r="AF71" s="843">
        <v>0</v>
      </c>
      <c r="AG71" s="843"/>
      <c r="AH71" s="843"/>
      <c r="AI71" s="843"/>
      <c r="AJ71" s="843"/>
      <c r="AK71" s="843" t="s">
        <v>554</v>
      </c>
      <c r="AL71" s="843"/>
      <c r="AM71" s="843"/>
      <c r="AN71" s="843"/>
      <c r="AO71" s="843"/>
      <c r="AP71" s="843" t="s">
        <v>554</v>
      </c>
      <c r="AQ71" s="843"/>
      <c r="AR71" s="843"/>
      <c r="AS71" s="843"/>
      <c r="AT71" s="843"/>
      <c r="AU71" s="843" t="s">
        <v>554</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9" t="s">
        <v>576</v>
      </c>
      <c r="C72" s="890"/>
      <c r="D72" s="890"/>
      <c r="E72" s="890"/>
      <c r="F72" s="890"/>
      <c r="G72" s="890"/>
      <c r="H72" s="890"/>
      <c r="I72" s="890"/>
      <c r="J72" s="890"/>
      <c r="K72" s="890"/>
      <c r="L72" s="890"/>
      <c r="M72" s="890"/>
      <c r="N72" s="890"/>
      <c r="O72" s="890"/>
      <c r="P72" s="891"/>
      <c r="Q72" s="892">
        <v>12</v>
      </c>
      <c r="R72" s="843"/>
      <c r="S72" s="843"/>
      <c r="T72" s="843"/>
      <c r="U72" s="843"/>
      <c r="V72" s="843">
        <v>11</v>
      </c>
      <c r="W72" s="843"/>
      <c r="X72" s="843"/>
      <c r="Y72" s="843"/>
      <c r="Z72" s="843"/>
      <c r="AA72" s="843">
        <v>1</v>
      </c>
      <c r="AB72" s="843"/>
      <c r="AC72" s="843"/>
      <c r="AD72" s="843"/>
      <c r="AE72" s="843"/>
      <c r="AF72" s="843">
        <v>1</v>
      </c>
      <c r="AG72" s="843"/>
      <c r="AH72" s="843"/>
      <c r="AI72" s="843"/>
      <c r="AJ72" s="843"/>
      <c r="AK72" s="843" t="s">
        <v>554</v>
      </c>
      <c r="AL72" s="843"/>
      <c r="AM72" s="843"/>
      <c r="AN72" s="843"/>
      <c r="AO72" s="843"/>
      <c r="AP72" s="843" t="s">
        <v>554</v>
      </c>
      <c r="AQ72" s="843"/>
      <c r="AR72" s="843"/>
      <c r="AS72" s="843"/>
      <c r="AT72" s="843"/>
      <c r="AU72" s="843" t="s">
        <v>554</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9" t="s">
        <v>567</v>
      </c>
      <c r="C73" s="890"/>
      <c r="D73" s="890"/>
      <c r="E73" s="890"/>
      <c r="F73" s="890"/>
      <c r="G73" s="890"/>
      <c r="H73" s="890"/>
      <c r="I73" s="890"/>
      <c r="J73" s="890"/>
      <c r="K73" s="890"/>
      <c r="L73" s="890"/>
      <c r="M73" s="890"/>
      <c r="N73" s="890"/>
      <c r="O73" s="890"/>
      <c r="P73" s="891"/>
      <c r="Q73" s="892">
        <v>846</v>
      </c>
      <c r="R73" s="843"/>
      <c r="S73" s="843"/>
      <c r="T73" s="843"/>
      <c r="U73" s="843"/>
      <c r="V73" s="843">
        <v>789</v>
      </c>
      <c r="W73" s="843"/>
      <c r="X73" s="843"/>
      <c r="Y73" s="843"/>
      <c r="Z73" s="843"/>
      <c r="AA73" s="843">
        <v>57</v>
      </c>
      <c r="AB73" s="843"/>
      <c r="AC73" s="843"/>
      <c r="AD73" s="843"/>
      <c r="AE73" s="843"/>
      <c r="AF73" s="843">
        <v>57</v>
      </c>
      <c r="AG73" s="843"/>
      <c r="AH73" s="843"/>
      <c r="AI73" s="843"/>
      <c r="AJ73" s="843"/>
      <c r="AK73" s="843">
        <v>374</v>
      </c>
      <c r="AL73" s="843"/>
      <c r="AM73" s="843"/>
      <c r="AN73" s="843"/>
      <c r="AO73" s="843"/>
      <c r="AP73" s="843" t="s">
        <v>554</v>
      </c>
      <c r="AQ73" s="843"/>
      <c r="AR73" s="843"/>
      <c r="AS73" s="843"/>
      <c r="AT73" s="843"/>
      <c r="AU73" s="843" t="s">
        <v>554</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9" t="s">
        <v>568</v>
      </c>
      <c r="C74" s="890"/>
      <c r="D74" s="890"/>
      <c r="E74" s="890"/>
      <c r="F74" s="890"/>
      <c r="G74" s="890"/>
      <c r="H74" s="890"/>
      <c r="I74" s="890"/>
      <c r="J74" s="890"/>
      <c r="K74" s="890"/>
      <c r="L74" s="890"/>
      <c r="M74" s="890"/>
      <c r="N74" s="890"/>
      <c r="O74" s="890"/>
      <c r="P74" s="891"/>
      <c r="Q74" s="892">
        <v>1238</v>
      </c>
      <c r="R74" s="843"/>
      <c r="S74" s="843"/>
      <c r="T74" s="843"/>
      <c r="U74" s="843"/>
      <c r="V74" s="843">
        <v>1143</v>
      </c>
      <c r="W74" s="843"/>
      <c r="X74" s="843"/>
      <c r="Y74" s="843"/>
      <c r="Z74" s="843"/>
      <c r="AA74" s="843">
        <v>95</v>
      </c>
      <c r="AB74" s="843"/>
      <c r="AC74" s="843"/>
      <c r="AD74" s="843"/>
      <c r="AE74" s="843"/>
      <c r="AF74" s="843">
        <v>95</v>
      </c>
      <c r="AG74" s="843"/>
      <c r="AH74" s="843"/>
      <c r="AI74" s="843"/>
      <c r="AJ74" s="843"/>
      <c r="AK74" s="843" t="s">
        <v>554</v>
      </c>
      <c r="AL74" s="843"/>
      <c r="AM74" s="843"/>
      <c r="AN74" s="843"/>
      <c r="AO74" s="843"/>
      <c r="AP74" s="843" t="s">
        <v>554</v>
      </c>
      <c r="AQ74" s="843"/>
      <c r="AR74" s="843"/>
      <c r="AS74" s="843"/>
      <c r="AT74" s="843"/>
      <c r="AU74" s="843" t="s">
        <v>554</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9" t="s">
        <v>569</v>
      </c>
      <c r="C75" s="890"/>
      <c r="D75" s="890"/>
      <c r="E75" s="890"/>
      <c r="F75" s="890"/>
      <c r="G75" s="890"/>
      <c r="H75" s="890"/>
      <c r="I75" s="890"/>
      <c r="J75" s="890"/>
      <c r="K75" s="890"/>
      <c r="L75" s="890"/>
      <c r="M75" s="890"/>
      <c r="N75" s="890"/>
      <c r="O75" s="890"/>
      <c r="P75" s="891"/>
      <c r="Q75" s="893">
        <v>286479</v>
      </c>
      <c r="R75" s="894"/>
      <c r="S75" s="894"/>
      <c r="T75" s="894"/>
      <c r="U75" s="847"/>
      <c r="V75" s="895">
        <v>283821</v>
      </c>
      <c r="W75" s="894"/>
      <c r="X75" s="894"/>
      <c r="Y75" s="894"/>
      <c r="Z75" s="847"/>
      <c r="AA75" s="895">
        <v>2657</v>
      </c>
      <c r="AB75" s="894"/>
      <c r="AC75" s="894"/>
      <c r="AD75" s="894"/>
      <c r="AE75" s="847"/>
      <c r="AF75" s="895">
        <v>2657</v>
      </c>
      <c r="AG75" s="894"/>
      <c r="AH75" s="894"/>
      <c r="AI75" s="894"/>
      <c r="AJ75" s="847"/>
      <c r="AK75" s="895">
        <v>1846</v>
      </c>
      <c r="AL75" s="894"/>
      <c r="AM75" s="894"/>
      <c r="AN75" s="894"/>
      <c r="AO75" s="847"/>
      <c r="AP75" s="895" t="s">
        <v>554</v>
      </c>
      <c r="AQ75" s="894"/>
      <c r="AR75" s="894"/>
      <c r="AS75" s="894"/>
      <c r="AT75" s="847"/>
      <c r="AU75" s="895" t="s">
        <v>554</v>
      </c>
      <c r="AV75" s="894"/>
      <c r="AW75" s="894"/>
      <c r="AX75" s="894"/>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9"/>
      <c r="C76" s="890"/>
      <c r="D76" s="890"/>
      <c r="E76" s="890"/>
      <c r="F76" s="890"/>
      <c r="G76" s="890"/>
      <c r="H76" s="890"/>
      <c r="I76" s="890"/>
      <c r="J76" s="890"/>
      <c r="K76" s="890"/>
      <c r="L76" s="890"/>
      <c r="M76" s="890"/>
      <c r="N76" s="890"/>
      <c r="O76" s="890"/>
      <c r="P76" s="891"/>
      <c r="Q76" s="893"/>
      <c r="R76" s="894"/>
      <c r="S76" s="894"/>
      <c r="T76" s="894"/>
      <c r="U76" s="847"/>
      <c r="V76" s="895"/>
      <c r="W76" s="894"/>
      <c r="X76" s="894"/>
      <c r="Y76" s="894"/>
      <c r="Z76" s="847"/>
      <c r="AA76" s="895"/>
      <c r="AB76" s="894"/>
      <c r="AC76" s="894"/>
      <c r="AD76" s="894"/>
      <c r="AE76" s="847"/>
      <c r="AF76" s="895"/>
      <c r="AG76" s="894"/>
      <c r="AH76" s="894"/>
      <c r="AI76" s="894"/>
      <c r="AJ76" s="847"/>
      <c r="AK76" s="895"/>
      <c r="AL76" s="894"/>
      <c r="AM76" s="894"/>
      <c r="AN76" s="894"/>
      <c r="AO76" s="847"/>
      <c r="AP76" s="895"/>
      <c r="AQ76" s="894"/>
      <c r="AR76" s="894"/>
      <c r="AS76" s="894"/>
      <c r="AT76" s="847"/>
      <c r="AU76" s="895"/>
      <c r="AV76" s="894"/>
      <c r="AW76" s="894"/>
      <c r="AX76" s="894"/>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9"/>
      <c r="C77" s="890"/>
      <c r="D77" s="890"/>
      <c r="E77" s="890"/>
      <c r="F77" s="890"/>
      <c r="G77" s="890"/>
      <c r="H77" s="890"/>
      <c r="I77" s="890"/>
      <c r="J77" s="890"/>
      <c r="K77" s="890"/>
      <c r="L77" s="890"/>
      <c r="M77" s="890"/>
      <c r="N77" s="890"/>
      <c r="O77" s="890"/>
      <c r="P77" s="891"/>
      <c r="Q77" s="893"/>
      <c r="R77" s="894"/>
      <c r="S77" s="894"/>
      <c r="T77" s="894"/>
      <c r="U77" s="847"/>
      <c r="V77" s="895"/>
      <c r="W77" s="894"/>
      <c r="X77" s="894"/>
      <c r="Y77" s="894"/>
      <c r="Z77" s="847"/>
      <c r="AA77" s="895"/>
      <c r="AB77" s="894"/>
      <c r="AC77" s="894"/>
      <c r="AD77" s="894"/>
      <c r="AE77" s="847"/>
      <c r="AF77" s="895"/>
      <c r="AG77" s="894"/>
      <c r="AH77" s="894"/>
      <c r="AI77" s="894"/>
      <c r="AJ77" s="847"/>
      <c r="AK77" s="895"/>
      <c r="AL77" s="894"/>
      <c r="AM77" s="894"/>
      <c r="AN77" s="894"/>
      <c r="AO77" s="847"/>
      <c r="AP77" s="895"/>
      <c r="AQ77" s="894"/>
      <c r="AR77" s="894"/>
      <c r="AS77" s="894"/>
      <c r="AT77" s="847"/>
      <c r="AU77" s="895"/>
      <c r="AV77" s="894"/>
      <c r="AW77" s="894"/>
      <c r="AX77" s="894"/>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9"/>
      <c r="C78" s="890"/>
      <c r="D78" s="890"/>
      <c r="E78" s="890"/>
      <c r="F78" s="890"/>
      <c r="G78" s="890"/>
      <c r="H78" s="890"/>
      <c r="I78" s="890"/>
      <c r="J78" s="890"/>
      <c r="K78" s="890"/>
      <c r="L78" s="890"/>
      <c r="M78" s="890"/>
      <c r="N78" s="890"/>
      <c r="O78" s="890"/>
      <c r="P78" s="891"/>
      <c r="Q78" s="892"/>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9"/>
      <c r="C79" s="890"/>
      <c r="D79" s="890"/>
      <c r="E79" s="890"/>
      <c r="F79" s="890"/>
      <c r="G79" s="890"/>
      <c r="H79" s="890"/>
      <c r="I79" s="890"/>
      <c r="J79" s="890"/>
      <c r="K79" s="890"/>
      <c r="L79" s="890"/>
      <c r="M79" s="890"/>
      <c r="N79" s="890"/>
      <c r="O79" s="890"/>
      <c r="P79" s="891"/>
      <c r="Q79" s="892"/>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9"/>
      <c r="C80" s="890"/>
      <c r="D80" s="890"/>
      <c r="E80" s="890"/>
      <c r="F80" s="890"/>
      <c r="G80" s="890"/>
      <c r="H80" s="890"/>
      <c r="I80" s="890"/>
      <c r="J80" s="890"/>
      <c r="K80" s="890"/>
      <c r="L80" s="890"/>
      <c r="M80" s="890"/>
      <c r="N80" s="890"/>
      <c r="O80" s="890"/>
      <c r="P80" s="891"/>
      <c r="Q80" s="892"/>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9"/>
      <c r="C81" s="890"/>
      <c r="D81" s="890"/>
      <c r="E81" s="890"/>
      <c r="F81" s="890"/>
      <c r="G81" s="890"/>
      <c r="H81" s="890"/>
      <c r="I81" s="890"/>
      <c r="J81" s="890"/>
      <c r="K81" s="890"/>
      <c r="L81" s="890"/>
      <c r="M81" s="890"/>
      <c r="N81" s="890"/>
      <c r="O81" s="890"/>
      <c r="P81" s="891"/>
      <c r="Q81" s="892"/>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9"/>
      <c r="C82" s="890"/>
      <c r="D82" s="890"/>
      <c r="E82" s="890"/>
      <c r="F82" s="890"/>
      <c r="G82" s="890"/>
      <c r="H82" s="890"/>
      <c r="I82" s="890"/>
      <c r="J82" s="890"/>
      <c r="K82" s="890"/>
      <c r="L82" s="890"/>
      <c r="M82" s="890"/>
      <c r="N82" s="890"/>
      <c r="O82" s="890"/>
      <c r="P82" s="891"/>
      <c r="Q82" s="892"/>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9"/>
      <c r="C83" s="890"/>
      <c r="D83" s="890"/>
      <c r="E83" s="890"/>
      <c r="F83" s="890"/>
      <c r="G83" s="890"/>
      <c r="H83" s="890"/>
      <c r="I83" s="890"/>
      <c r="J83" s="890"/>
      <c r="K83" s="890"/>
      <c r="L83" s="890"/>
      <c r="M83" s="890"/>
      <c r="N83" s="890"/>
      <c r="O83" s="890"/>
      <c r="P83" s="891"/>
      <c r="Q83" s="892"/>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9"/>
      <c r="C84" s="890"/>
      <c r="D84" s="890"/>
      <c r="E84" s="890"/>
      <c r="F84" s="890"/>
      <c r="G84" s="890"/>
      <c r="H84" s="890"/>
      <c r="I84" s="890"/>
      <c r="J84" s="890"/>
      <c r="K84" s="890"/>
      <c r="L84" s="890"/>
      <c r="M84" s="890"/>
      <c r="N84" s="890"/>
      <c r="O84" s="890"/>
      <c r="P84" s="891"/>
      <c r="Q84" s="892"/>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9"/>
      <c r="C85" s="890"/>
      <c r="D85" s="890"/>
      <c r="E85" s="890"/>
      <c r="F85" s="890"/>
      <c r="G85" s="890"/>
      <c r="H85" s="890"/>
      <c r="I85" s="890"/>
      <c r="J85" s="890"/>
      <c r="K85" s="890"/>
      <c r="L85" s="890"/>
      <c r="M85" s="890"/>
      <c r="N85" s="890"/>
      <c r="O85" s="890"/>
      <c r="P85" s="891"/>
      <c r="Q85" s="892"/>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9"/>
      <c r="C86" s="890"/>
      <c r="D86" s="890"/>
      <c r="E86" s="890"/>
      <c r="F86" s="890"/>
      <c r="G86" s="890"/>
      <c r="H86" s="890"/>
      <c r="I86" s="890"/>
      <c r="J86" s="890"/>
      <c r="K86" s="890"/>
      <c r="L86" s="890"/>
      <c r="M86" s="890"/>
      <c r="N86" s="890"/>
      <c r="O86" s="890"/>
      <c r="P86" s="891"/>
      <c r="Q86" s="892"/>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6"/>
      <c r="C87" s="897"/>
      <c r="D87" s="897"/>
      <c r="E87" s="897"/>
      <c r="F87" s="897"/>
      <c r="G87" s="897"/>
      <c r="H87" s="897"/>
      <c r="I87" s="897"/>
      <c r="J87" s="897"/>
      <c r="K87" s="897"/>
      <c r="L87" s="897"/>
      <c r="M87" s="897"/>
      <c r="N87" s="897"/>
      <c r="O87" s="897"/>
      <c r="P87" s="898"/>
      <c r="Q87" s="899"/>
      <c r="R87" s="900"/>
      <c r="S87" s="900"/>
      <c r="T87" s="900"/>
      <c r="U87" s="900"/>
      <c r="V87" s="900"/>
      <c r="W87" s="900"/>
      <c r="X87" s="900"/>
      <c r="Y87" s="900"/>
      <c r="Z87" s="900"/>
      <c r="AA87" s="900"/>
      <c r="AB87" s="900"/>
      <c r="AC87" s="900"/>
      <c r="AD87" s="900"/>
      <c r="AE87" s="900"/>
      <c r="AF87" s="900"/>
      <c r="AG87" s="900"/>
      <c r="AH87" s="900"/>
      <c r="AI87" s="900"/>
      <c r="AJ87" s="900"/>
      <c r="AK87" s="900"/>
      <c r="AL87" s="900"/>
      <c r="AM87" s="900"/>
      <c r="AN87" s="900"/>
      <c r="AO87" s="900"/>
      <c r="AP87" s="900"/>
      <c r="AQ87" s="900"/>
      <c r="AR87" s="900"/>
      <c r="AS87" s="900"/>
      <c r="AT87" s="900"/>
      <c r="AU87" s="900"/>
      <c r="AV87" s="900"/>
      <c r="AW87" s="900"/>
      <c r="AX87" s="900"/>
      <c r="AY87" s="900"/>
      <c r="AZ87" s="901"/>
      <c r="BA87" s="901"/>
      <c r="BB87" s="901"/>
      <c r="BC87" s="901"/>
      <c r="BD87" s="902"/>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405</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3132</v>
      </c>
      <c r="AG88" s="857"/>
      <c r="AH88" s="857"/>
      <c r="AI88" s="857"/>
      <c r="AJ88" s="857"/>
      <c r="AK88" s="854"/>
      <c r="AL88" s="854"/>
      <c r="AM88" s="854"/>
      <c r="AN88" s="854"/>
      <c r="AO88" s="854"/>
      <c r="AP88" s="857" t="s">
        <v>554</v>
      </c>
      <c r="AQ88" s="857"/>
      <c r="AR88" s="857"/>
      <c r="AS88" s="857"/>
      <c r="AT88" s="857"/>
      <c r="AU88" s="857" t="s">
        <v>554</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406</v>
      </c>
      <c r="BS102" s="803"/>
      <c r="BT102" s="803"/>
      <c r="BU102" s="803"/>
      <c r="BV102" s="803"/>
      <c r="BW102" s="803"/>
      <c r="BX102" s="803"/>
      <c r="BY102" s="803"/>
      <c r="BZ102" s="803"/>
      <c r="CA102" s="803"/>
      <c r="CB102" s="803"/>
      <c r="CC102" s="803"/>
      <c r="CD102" s="803"/>
      <c r="CE102" s="803"/>
      <c r="CF102" s="803"/>
      <c r="CG102" s="804"/>
      <c r="CH102" s="903"/>
      <c r="CI102" s="904"/>
      <c r="CJ102" s="904"/>
      <c r="CK102" s="904"/>
      <c r="CL102" s="905"/>
      <c r="CM102" s="903"/>
      <c r="CN102" s="904"/>
      <c r="CO102" s="904"/>
      <c r="CP102" s="904"/>
      <c r="CQ102" s="905"/>
      <c r="CR102" s="906">
        <v>177</v>
      </c>
      <c r="CS102" s="865"/>
      <c r="CT102" s="865"/>
      <c r="CU102" s="865"/>
      <c r="CV102" s="907"/>
      <c r="CW102" s="906">
        <v>132</v>
      </c>
      <c r="CX102" s="865"/>
      <c r="CY102" s="865"/>
      <c r="CZ102" s="865"/>
      <c r="DA102" s="907"/>
      <c r="DB102" s="906">
        <v>121</v>
      </c>
      <c r="DC102" s="865"/>
      <c r="DD102" s="865"/>
      <c r="DE102" s="865"/>
      <c r="DF102" s="907"/>
      <c r="DG102" s="906" t="s">
        <v>554</v>
      </c>
      <c r="DH102" s="865"/>
      <c r="DI102" s="865"/>
      <c r="DJ102" s="865"/>
      <c r="DK102" s="907"/>
      <c r="DL102" s="906" t="s">
        <v>554</v>
      </c>
      <c r="DM102" s="865"/>
      <c r="DN102" s="865"/>
      <c r="DO102" s="865"/>
      <c r="DP102" s="907"/>
      <c r="DQ102" s="906" t="s">
        <v>554</v>
      </c>
      <c r="DR102" s="865"/>
      <c r="DS102" s="865"/>
      <c r="DT102" s="865"/>
      <c r="DU102" s="907"/>
      <c r="DV102" s="802"/>
      <c r="DW102" s="803"/>
      <c r="DX102" s="803"/>
      <c r="DY102" s="803"/>
      <c r="DZ102" s="930"/>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31" t="s">
        <v>407</v>
      </c>
      <c r="BR103" s="931"/>
      <c r="BS103" s="931"/>
      <c r="BT103" s="931"/>
      <c r="BU103" s="931"/>
      <c r="BV103" s="931"/>
      <c r="BW103" s="931"/>
      <c r="BX103" s="931"/>
      <c r="BY103" s="931"/>
      <c r="BZ103" s="931"/>
      <c r="CA103" s="931"/>
      <c r="CB103" s="931"/>
      <c r="CC103" s="931"/>
      <c r="CD103" s="931"/>
      <c r="CE103" s="931"/>
      <c r="CF103" s="931"/>
      <c r="CG103" s="931"/>
      <c r="CH103" s="931"/>
      <c r="CI103" s="931"/>
      <c r="CJ103" s="931"/>
      <c r="CK103" s="931"/>
      <c r="CL103" s="931"/>
      <c r="CM103" s="931"/>
      <c r="CN103" s="931"/>
      <c r="CO103" s="931"/>
      <c r="CP103" s="931"/>
      <c r="CQ103" s="931"/>
      <c r="CR103" s="931"/>
      <c r="CS103" s="931"/>
      <c r="CT103" s="931"/>
      <c r="CU103" s="931"/>
      <c r="CV103" s="931"/>
      <c r="CW103" s="931"/>
      <c r="CX103" s="931"/>
      <c r="CY103" s="931"/>
      <c r="CZ103" s="931"/>
      <c r="DA103" s="931"/>
      <c r="DB103" s="931"/>
      <c r="DC103" s="931"/>
      <c r="DD103" s="931"/>
      <c r="DE103" s="931"/>
      <c r="DF103" s="931"/>
      <c r="DG103" s="931"/>
      <c r="DH103" s="931"/>
      <c r="DI103" s="931"/>
      <c r="DJ103" s="931"/>
      <c r="DK103" s="931"/>
      <c r="DL103" s="931"/>
      <c r="DM103" s="931"/>
      <c r="DN103" s="931"/>
      <c r="DO103" s="931"/>
      <c r="DP103" s="931"/>
      <c r="DQ103" s="931"/>
      <c r="DR103" s="931"/>
      <c r="DS103" s="931"/>
      <c r="DT103" s="931"/>
      <c r="DU103" s="931"/>
      <c r="DV103" s="931"/>
      <c r="DW103" s="931"/>
      <c r="DX103" s="931"/>
      <c r="DY103" s="931"/>
      <c r="DZ103" s="931"/>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32" t="s">
        <v>408</v>
      </c>
      <c r="BR104" s="932"/>
      <c r="BS104" s="932"/>
      <c r="BT104" s="932"/>
      <c r="BU104" s="932"/>
      <c r="BV104" s="932"/>
      <c r="BW104" s="932"/>
      <c r="BX104" s="932"/>
      <c r="BY104" s="932"/>
      <c r="BZ104" s="932"/>
      <c r="CA104" s="932"/>
      <c r="CB104" s="932"/>
      <c r="CC104" s="932"/>
      <c r="CD104" s="932"/>
      <c r="CE104" s="932"/>
      <c r="CF104" s="932"/>
      <c r="CG104" s="932"/>
      <c r="CH104" s="932"/>
      <c r="CI104" s="932"/>
      <c r="CJ104" s="932"/>
      <c r="CK104" s="932"/>
      <c r="CL104" s="932"/>
      <c r="CM104" s="932"/>
      <c r="CN104" s="932"/>
      <c r="CO104" s="932"/>
      <c r="CP104" s="932"/>
      <c r="CQ104" s="932"/>
      <c r="CR104" s="932"/>
      <c r="CS104" s="932"/>
      <c r="CT104" s="932"/>
      <c r="CU104" s="932"/>
      <c r="CV104" s="932"/>
      <c r="CW104" s="932"/>
      <c r="CX104" s="932"/>
      <c r="CY104" s="932"/>
      <c r="CZ104" s="932"/>
      <c r="DA104" s="932"/>
      <c r="DB104" s="932"/>
      <c r="DC104" s="932"/>
      <c r="DD104" s="932"/>
      <c r="DE104" s="932"/>
      <c r="DF104" s="932"/>
      <c r="DG104" s="932"/>
      <c r="DH104" s="932"/>
      <c r="DI104" s="932"/>
      <c r="DJ104" s="932"/>
      <c r="DK104" s="932"/>
      <c r="DL104" s="932"/>
      <c r="DM104" s="932"/>
      <c r="DN104" s="932"/>
      <c r="DO104" s="932"/>
      <c r="DP104" s="932"/>
      <c r="DQ104" s="932"/>
      <c r="DR104" s="932"/>
      <c r="DS104" s="932"/>
      <c r="DT104" s="932"/>
      <c r="DU104" s="932"/>
      <c r="DV104" s="932"/>
      <c r="DW104" s="932"/>
      <c r="DX104" s="932"/>
      <c r="DY104" s="932"/>
      <c r="DZ104" s="932"/>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3" t="s">
        <v>411</v>
      </c>
      <c r="B108" s="934"/>
      <c r="C108" s="934"/>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34"/>
      <c r="AS108" s="934"/>
      <c r="AT108" s="935"/>
      <c r="AU108" s="933" t="s">
        <v>412</v>
      </c>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c r="CC108" s="934"/>
      <c r="CD108" s="934"/>
      <c r="CE108" s="934"/>
      <c r="CF108" s="934"/>
      <c r="CG108" s="934"/>
      <c r="CH108" s="934"/>
      <c r="CI108" s="934"/>
      <c r="CJ108" s="934"/>
      <c r="CK108" s="934"/>
      <c r="CL108" s="934"/>
      <c r="CM108" s="934"/>
      <c r="CN108" s="934"/>
      <c r="CO108" s="934"/>
      <c r="CP108" s="934"/>
      <c r="CQ108" s="934"/>
      <c r="CR108" s="934"/>
      <c r="CS108" s="934"/>
      <c r="CT108" s="934"/>
      <c r="CU108" s="934"/>
      <c r="CV108" s="934"/>
      <c r="CW108" s="934"/>
      <c r="CX108" s="934"/>
      <c r="CY108" s="934"/>
      <c r="CZ108" s="934"/>
      <c r="DA108" s="934"/>
      <c r="DB108" s="934"/>
      <c r="DC108" s="934"/>
      <c r="DD108" s="934"/>
      <c r="DE108" s="934"/>
      <c r="DF108" s="934"/>
      <c r="DG108" s="934"/>
      <c r="DH108" s="934"/>
      <c r="DI108" s="934"/>
      <c r="DJ108" s="934"/>
      <c r="DK108" s="934"/>
      <c r="DL108" s="934"/>
      <c r="DM108" s="934"/>
      <c r="DN108" s="934"/>
      <c r="DO108" s="934"/>
      <c r="DP108" s="934"/>
      <c r="DQ108" s="934"/>
      <c r="DR108" s="934"/>
      <c r="DS108" s="934"/>
      <c r="DT108" s="934"/>
      <c r="DU108" s="934"/>
      <c r="DV108" s="934"/>
      <c r="DW108" s="934"/>
      <c r="DX108" s="934"/>
      <c r="DY108" s="934"/>
      <c r="DZ108" s="935"/>
    </row>
    <row r="109" spans="1:131" s="224" customFormat="1" ht="26.25" customHeight="1" x14ac:dyDescent="0.2">
      <c r="A109" s="928" t="s">
        <v>413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08" t="s">
        <v>414</v>
      </c>
      <c r="AB109" s="909"/>
      <c r="AC109" s="909"/>
      <c r="AD109" s="909"/>
      <c r="AE109" s="910"/>
      <c r="AF109" s="908" t="s">
        <v>415</v>
      </c>
      <c r="AG109" s="909"/>
      <c r="AH109" s="909"/>
      <c r="AI109" s="909"/>
      <c r="AJ109" s="910"/>
      <c r="AK109" s="908" t="s">
        <v>295</v>
      </c>
      <c r="AL109" s="909"/>
      <c r="AM109" s="909"/>
      <c r="AN109" s="909"/>
      <c r="AO109" s="910"/>
      <c r="AP109" s="908" t="s">
        <v>416</v>
      </c>
      <c r="AQ109" s="909"/>
      <c r="AR109" s="909"/>
      <c r="AS109" s="909"/>
      <c r="AT109" s="911"/>
      <c r="AU109" s="928" t="s">
        <v>413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08" t="s">
        <v>414</v>
      </c>
      <c r="BR109" s="909"/>
      <c r="BS109" s="909"/>
      <c r="BT109" s="909"/>
      <c r="BU109" s="910"/>
      <c r="BV109" s="908" t="s">
        <v>415</v>
      </c>
      <c r="BW109" s="909"/>
      <c r="BX109" s="909"/>
      <c r="BY109" s="909"/>
      <c r="BZ109" s="910"/>
      <c r="CA109" s="908" t="s">
        <v>295</v>
      </c>
      <c r="CB109" s="909"/>
      <c r="CC109" s="909"/>
      <c r="CD109" s="909"/>
      <c r="CE109" s="910"/>
      <c r="CF109" s="929" t="s">
        <v>416</v>
      </c>
      <c r="CG109" s="929"/>
      <c r="CH109" s="929"/>
      <c r="CI109" s="929"/>
      <c r="CJ109" s="929"/>
      <c r="CK109" s="908" t="s">
        <v>417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08" t="s">
        <v>414</v>
      </c>
      <c r="DH109" s="909"/>
      <c r="DI109" s="909"/>
      <c r="DJ109" s="909"/>
      <c r="DK109" s="910"/>
      <c r="DL109" s="908" t="s">
        <v>415</v>
      </c>
      <c r="DM109" s="909"/>
      <c r="DN109" s="909"/>
      <c r="DO109" s="909"/>
      <c r="DP109" s="910"/>
      <c r="DQ109" s="908" t="s">
        <v>295</v>
      </c>
      <c r="DR109" s="909"/>
      <c r="DS109" s="909"/>
      <c r="DT109" s="909"/>
      <c r="DU109" s="910"/>
      <c r="DV109" s="908" t="s">
        <v>416</v>
      </c>
      <c r="DW109" s="909"/>
      <c r="DX109" s="909"/>
      <c r="DY109" s="909"/>
      <c r="DZ109" s="911"/>
    </row>
    <row r="110" spans="1:131" s="224" customFormat="1" ht="26.25" customHeight="1" x14ac:dyDescent="0.2">
      <c r="A110" s="912" t="s">
        <v>418</v>
      </c>
      <c r="B110" s="913"/>
      <c r="C110" s="913"/>
      <c r="D110" s="913"/>
      <c r="E110" s="913"/>
      <c r="F110" s="913"/>
      <c r="G110" s="913"/>
      <c r="H110" s="913"/>
      <c r="I110" s="913"/>
      <c r="J110" s="913"/>
      <c r="K110" s="913"/>
      <c r="L110" s="913"/>
      <c r="M110" s="913"/>
      <c r="N110" s="913"/>
      <c r="O110" s="913"/>
      <c r="P110" s="913"/>
      <c r="Q110" s="913"/>
      <c r="R110" s="913"/>
      <c r="S110" s="913"/>
      <c r="T110" s="913"/>
      <c r="U110" s="913"/>
      <c r="V110" s="913"/>
      <c r="W110" s="913"/>
      <c r="X110" s="913"/>
      <c r="Y110" s="913"/>
      <c r="Z110" s="914"/>
      <c r="AA110" s="915">
        <v>6507100</v>
      </c>
      <c r="AB110" s="916"/>
      <c r="AC110" s="916"/>
      <c r="AD110" s="916"/>
      <c r="AE110" s="917"/>
      <c r="AF110" s="918">
        <v>6218344</v>
      </c>
      <c r="AG110" s="916"/>
      <c r="AH110" s="916"/>
      <c r="AI110" s="916"/>
      <c r="AJ110" s="917"/>
      <c r="AK110" s="918">
        <v>5730243</v>
      </c>
      <c r="AL110" s="916"/>
      <c r="AM110" s="916"/>
      <c r="AN110" s="916"/>
      <c r="AO110" s="917"/>
      <c r="AP110" s="919">
        <v>28.7</v>
      </c>
      <c r="AQ110" s="920"/>
      <c r="AR110" s="920"/>
      <c r="AS110" s="920"/>
      <c r="AT110" s="921"/>
      <c r="AU110" s="922" t="s">
        <v>69</v>
      </c>
      <c r="AV110" s="923"/>
      <c r="AW110" s="923"/>
      <c r="AX110" s="923"/>
      <c r="AY110" s="923"/>
      <c r="AZ110" s="945" t="s">
        <v>419</v>
      </c>
      <c r="BA110" s="913"/>
      <c r="BB110" s="913"/>
      <c r="BC110" s="913"/>
      <c r="BD110" s="913"/>
      <c r="BE110" s="913"/>
      <c r="BF110" s="913"/>
      <c r="BG110" s="913"/>
      <c r="BH110" s="913"/>
      <c r="BI110" s="913"/>
      <c r="BJ110" s="913"/>
      <c r="BK110" s="913"/>
      <c r="BL110" s="913"/>
      <c r="BM110" s="913"/>
      <c r="BN110" s="913"/>
      <c r="BO110" s="913"/>
      <c r="BP110" s="914"/>
      <c r="BQ110" s="946">
        <v>50263153</v>
      </c>
      <c r="BR110" s="947"/>
      <c r="BS110" s="947"/>
      <c r="BT110" s="947"/>
      <c r="BU110" s="947"/>
      <c r="BV110" s="947">
        <v>48080451</v>
      </c>
      <c r="BW110" s="947"/>
      <c r="BX110" s="947"/>
      <c r="BY110" s="947"/>
      <c r="BZ110" s="947"/>
      <c r="CA110" s="947">
        <v>48847268</v>
      </c>
      <c r="CB110" s="947"/>
      <c r="CC110" s="947"/>
      <c r="CD110" s="947"/>
      <c r="CE110" s="947"/>
      <c r="CF110" s="960">
        <v>244.3</v>
      </c>
      <c r="CG110" s="961"/>
      <c r="CH110" s="961"/>
      <c r="CI110" s="961"/>
      <c r="CJ110" s="961"/>
      <c r="CK110" s="962" t="s">
        <v>420</v>
      </c>
      <c r="CL110" s="963"/>
      <c r="CM110" s="945" t="s">
        <v>421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946" t="s">
        <v>122</v>
      </c>
      <c r="DH110" s="947"/>
      <c r="DI110" s="947"/>
      <c r="DJ110" s="947"/>
      <c r="DK110" s="947"/>
      <c r="DL110" s="947" t="s">
        <v>122</v>
      </c>
      <c r="DM110" s="947"/>
      <c r="DN110" s="947"/>
      <c r="DO110" s="947"/>
      <c r="DP110" s="947"/>
      <c r="DQ110" s="947" t="s">
        <v>122</v>
      </c>
      <c r="DR110" s="947"/>
      <c r="DS110" s="947"/>
      <c r="DT110" s="947"/>
      <c r="DU110" s="947"/>
      <c r="DV110" s="948" t="s">
        <v>122</v>
      </c>
      <c r="DW110" s="948"/>
      <c r="DX110" s="948"/>
      <c r="DY110" s="948"/>
      <c r="DZ110" s="949"/>
    </row>
    <row r="111" spans="1:131" s="224" customFormat="1" ht="26.25" customHeight="1" x14ac:dyDescent="0.2">
      <c r="A111" s="950" t="s">
        <v>422</v>
      </c>
      <c r="B111" s="951"/>
      <c r="C111" s="951"/>
      <c r="D111" s="951"/>
      <c r="E111" s="951"/>
      <c r="F111" s="951"/>
      <c r="G111" s="951"/>
      <c r="H111" s="951"/>
      <c r="I111" s="951"/>
      <c r="J111" s="951"/>
      <c r="K111" s="951"/>
      <c r="L111" s="951"/>
      <c r="M111" s="951"/>
      <c r="N111" s="951"/>
      <c r="O111" s="951"/>
      <c r="P111" s="951"/>
      <c r="Q111" s="951"/>
      <c r="R111" s="951"/>
      <c r="S111" s="951"/>
      <c r="T111" s="951"/>
      <c r="U111" s="951"/>
      <c r="V111" s="951"/>
      <c r="W111" s="951"/>
      <c r="X111" s="951"/>
      <c r="Y111" s="951"/>
      <c r="Z111" s="952"/>
      <c r="AA111" s="953" t="s">
        <v>122</v>
      </c>
      <c r="AB111" s="954"/>
      <c r="AC111" s="954"/>
      <c r="AD111" s="954"/>
      <c r="AE111" s="955"/>
      <c r="AF111" s="956" t="s">
        <v>122</v>
      </c>
      <c r="AG111" s="954"/>
      <c r="AH111" s="954"/>
      <c r="AI111" s="954"/>
      <c r="AJ111" s="955"/>
      <c r="AK111" s="956" t="s">
        <v>122</v>
      </c>
      <c r="AL111" s="954"/>
      <c r="AM111" s="954"/>
      <c r="AN111" s="954"/>
      <c r="AO111" s="955"/>
      <c r="AP111" s="957" t="s">
        <v>122</v>
      </c>
      <c r="AQ111" s="958"/>
      <c r="AR111" s="958"/>
      <c r="AS111" s="958"/>
      <c r="AT111" s="959"/>
      <c r="AU111" s="924"/>
      <c r="AV111" s="925"/>
      <c r="AW111" s="925"/>
      <c r="AX111" s="925"/>
      <c r="AY111" s="925"/>
      <c r="AZ111" s="938" t="s">
        <v>423</v>
      </c>
      <c r="BA111" s="939"/>
      <c r="BB111" s="939"/>
      <c r="BC111" s="939"/>
      <c r="BD111" s="939"/>
      <c r="BE111" s="939"/>
      <c r="BF111" s="939"/>
      <c r="BG111" s="939"/>
      <c r="BH111" s="939"/>
      <c r="BI111" s="939"/>
      <c r="BJ111" s="939"/>
      <c r="BK111" s="939"/>
      <c r="BL111" s="939"/>
      <c r="BM111" s="939"/>
      <c r="BN111" s="939"/>
      <c r="BO111" s="939"/>
      <c r="BP111" s="940"/>
      <c r="BQ111" s="941">
        <v>47440</v>
      </c>
      <c r="BR111" s="942"/>
      <c r="BS111" s="942"/>
      <c r="BT111" s="942"/>
      <c r="BU111" s="942"/>
      <c r="BV111" s="942">
        <v>23979</v>
      </c>
      <c r="BW111" s="942"/>
      <c r="BX111" s="942"/>
      <c r="BY111" s="942"/>
      <c r="BZ111" s="942"/>
      <c r="CA111" s="942">
        <v>11590</v>
      </c>
      <c r="CB111" s="942"/>
      <c r="CC111" s="942"/>
      <c r="CD111" s="942"/>
      <c r="CE111" s="942"/>
      <c r="CF111" s="936">
        <v>0.1</v>
      </c>
      <c r="CG111" s="937"/>
      <c r="CH111" s="937"/>
      <c r="CI111" s="937"/>
      <c r="CJ111" s="937"/>
      <c r="CK111" s="964"/>
      <c r="CL111" s="965"/>
      <c r="CM111" s="938" t="s">
        <v>424</v>
      </c>
      <c r="CN111" s="939"/>
      <c r="CO111" s="939"/>
      <c r="CP111" s="939"/>
      <c r="CQ111" s="939"/>
      <c r="CR111" s="939"/>
      <c r="CS111" s="939"/>
      <c r="CT111" s="939"/>
      <c r="CU111" s="939"/>
      <c r="CV111" s="939"/>
      <c r="CW111" s="939"/>
      <c r="CX111" s="939"/>
      <c r="CY111" s="939"/>
      <c r="CZ111" s="939"/>
      <c r="DA111" s="939"/>
      <c r="DB111" s="939"/>
      <c r="DC111" s="939"/>
      <c r="DD111" s="939"/>
      <c r="DE111" s="939"/>
      <c r="DF111" s="940"/>
      <c r="DG111" s="941" t="s">
        <v>122</v>
      </c>
      <c r="DH111" s="942"/>
      <c r="DI111" s="942"/>
      <c r="DJ111" s="942"/>
      <c r="DK111" s="942"/>
      <c r="DL111" s="942" t="s">
        <v>122</v>
      </c>
      <c r="DM111" s="942"/>
      <c r="DN111" s="942"/>
      <c r="DO111" s="942"/>
      <c r="DP111" s="942"/>
      <c r="DQ111" s="942" t="s">
        <v>122</v>
      </c>
      <c r="DR111" s="942"/>
      <c r="DS111" s="942"/>
      <c r="DT111" s="942"/>
      <c r="DU111" s="942"/>
      <c r="DV111" s="943" t="s">
        <v>122</v>
      </c>
      <c r="DW111" s="943"/>
      <c r="DX111" s="943"/>
      <c r="DY111" s="943"/>
      <c r="DZ111" s="944"/>
    </row>
    <row r="112" spans="1:131" s="224" customFormat="1" ht="26.25" customHeight="1" x14ac:dyDescent="0.2">
      <c r="A112" s="968" t="s">
        <v>425</v>
      </c>
      <c r="B112" s="969"/>
      <c r="C112" s="939" t="s">
        <v>426</v>
      </c>
      <c r="D112" s="939"/>
      <c r="E112" s="939"/>
      <c r="F112" s="939"/>
      <c r="G112" s="939"/>
      <c r="H112" s="939"/>
      <c r="I112" s="939"/>
      <c r="J112" s="939"/>
      <c r="K112" s="939"/>
      <c r="L112" s="939"/>
      <c r="M112" s="939"/>
      <c r="N112" s="939"/>
      <c r="O112" s="939"/>
      <c r="P112" s="939"/>
      <c r="Q112" s="939"/>
      <c r="R112" s="939"/>
      <c r="S112" s="939"/>
      <c r="T112" s="939"/>
      <c r="U112" s="939"/>
      <c r="V112" s="939"/>
      <c r="W112" s="939"/>
      <c r="X112" s="939"/>
      <c r="Y112" s="939"/>
      <c r="Z112" s="940"/>
      <c r="AA112" s="974" t="s">
        <v>122</v>
      </c>
      <c r="AB112" s="975"/>
      <c r="AC112" s="975"/>
      <c r="AD112" s="975"/>
      <c r="AE112" s="976"/>
      <c r="AF112" s="977" t="s">
        <v>122</v>
      </c>
      <c r="AG112" s="975"/>
      <c r="AH112" s="975"/>
      <c r="AI112" s="975"/>
      <c r="AJ112" s="976"/>
      <c r="AK112" s="977" t="s">
        <v>122</v>
      </c>
      <c r="AL112" s="975"/>
      <c r="AM112" s="975"/>
      <c r="AN112" s="975"/>
      <c r="AO112" s="976"/>
      <c r="AP112" s="978" t="s">
        <v>122</v>
      </c>
      <c r="AQ112" s="979"/>
      <c r="AR112" s="979"/>
      <c r="AS112" s="979"/>
      <c r="AT112" s="980"/>
      <c r="AU112" s="924"/>
      <c r="AV112" s="925"/>
      <c r="AW112" s="925"/>
      <c r="AX112" s="925"/>
      <c r="AY112" s="925"/>
      <c r="AZ112" s="938" t="s">
        <v>427</v>
      </c>
      <c r="BA112" s="939"/>
      <c r="BB112" s="939"/>
      <c r="BC112" s="939"/>
      <c r="BD112" s="939"/>
      <c r="BE112" s="939"/>
      <c r="BF112" s="939"/>
      <c r="BG112" s="939"/>
      <c r="BH112" s="939"/>
      <c r="BI112" s="939"/>
      <c r="BJ112" s="939"/>
      <c r="BK112" s="939"/>
      <c r="BL112" s="939"/>
      <c r="BM112" s="939"/>
      <c r="BN112" s="939"/>
      <c r="BO112" s="939"/>
      <c r="BP112" s="940"/>
      <c r="BQ112" s="941">
        <v>24410917</v>
      </c>
      <c r="BR112" s="942"/>
      <c r="BS112" s="942"/>
      <c r="BT112" s="942"/>
      <c r="BU112" s="942"/>
      <c r="BV112" s="942">
        <v>23307445</v>
      </c>
      <c r="BW112" s="942"/>
      <c r="BX112" s="942"/>
      <c r="BY112" s="942"/>
      <c r="BZ112" s="942"/>
      <c r="CA112" s="942">
        <v>23145107</v>
      </c>
      <c r="CB112" s="942"/>
      <c r="CC112" s="942"/>
      <c r="CD112" s="942"/>
      <c r="CE112" s="942"/>
      <c r="CF112" s="936">
        <v>115.8</v>
      </c>
      <c r="CG112" s="937"/>
      <c r="CH112" s="937"/>
      <c r="CI112" s="937"/>
      <c r="CJ112" s="937"/>
      <c r="CK112" s="964"/>
      <c r="CL112" s="965"/>
      <c r="CM112" s="938" t="s">
        <v>428</v>
      </c>
      <c r="CN112" s="939"/>
      <c r="CO112" s="939"/>
      <c r="CP112" s="939"/>
      <c r="CQ112" s="939"/>
      <c r="CR112" s="939"/>
      <c r="CS112" s="939"/>
      <c r="CT112" s="939"/>
      <c r="CU112" s="939"/>
      <c r="CV112" s="939"/>
      <c r="CW112" s="939"/>
      <c r="CX112" s="939"/>
      <c r="CY112" s="939"/>
      <c r="CZ112" s="939"/>
      <c r="DA112" s="939"/>
      <c r="DB112" s="939"/>
      <c r="DC112" s="939"/>
      <c r="DD112" s="939"/>
      <c r="DE112" s="939"/>
      <c r="DF112" s="940"/>
      <c r="DG112" s="941" t="s">
        <v>122</v>
      </c>
      <c r="DH112" s="942"/>
      <c r="DI112" s="942"/>
      <c r="DJ112" s="942"/>
      <c r="DK112" s="942"/>
      <c r="DL112" s="942" t="s">
        <v>122</v>
      </c>
      <c r="DM112" s="942"/>
      <c r="DN112" s="942"/>
      <c r="DO112" s="942"/>
      <c r="DP112" s="942"/>
      <c r="DQ112" s="942" t="s">
        <v>122</v>
      </c>
      <c r="DR112" s="942"/>
      <c r="DS112" s="942"/>
      <c r="DT112" s="942"/>
      <c r="DU112" s="942"/>
      <c r="DV112" s="943" t="s">
        <v>122</v>
      </c>
      <c r="DW112" s="943"/>
      <c r="DX112" s="943"/>
      <c r="DY112" s="943"/>
      <c r="DZ112" s="944"/>
    </row>
    <row r="113" spans="1:130" s="224" customFormat="1" ht="26.25" customHeight="1" x14ac:dyDescent="0.2">
      <c r="A113" s="970"/>
      <c r="B113" s="971"/>
      <c r="C113" s="939" t="s">
        <v>429</v>
      </c>
      <c r="D113" s="939"/>
      <c r="E113" s="939"/>
      <c r="F113" s="939"/>
      <c r="G113" s="939"/>
      <c r="H113" s="939"/>
      <c r="I113" s="939"/>
      <c r="J113" s="939"/>
      <c r="K113" s="939"/>
      <c r="L113" s="939"/>
      <c r="M113" s="939"/>
      <c r="N113" s="939"/>
      <c r="O113" s="939"/>
      <c r="P113" s="939"/>
      <c r="Q113" s="939"/>
      <c r="R113" s="939"/>
      <c r="S113" s="939"/>
      <c r="T113" s="939"/>
      <c r="U113" s="939"/>
      <c r="V113" s="939"/>
      <c r="W113" s="939"/>
      <c r="X113" s="939"/>
      <c r="Y113" s="939"/>
      <c r="Z113" s="940"/>
      <c r="AA113" s="953">
        <v>1853493</v>
      </c>
      <c r="AB113" s="954"/>
      <c r="AC113" s="954"/>
      <c r="AD113" s="954"/>
      <c r="AE113" s="955"/>
      <c r="AF113" s="956">
        <v>1856602</v>
      </c>
      <c r="AG113" s="954"/>
      <c r="AH113" s="954"/>
      <c r="AI113" s="954"/>
      <c r="AJ113" s="955"/>
      <c r="AK113" s="956">
        <v>1855373</v>
      </c>
      <c r="AL113" s="954"/>
      <c r="AM113" s="954"/>
      <c r="AN113" s="954"/>
      <c r="AO113" s="955"/>
      <c r="AP113" s="957">
        <v>9.3000000000000007</v>
      </c>
      <c r="AQ113" s="958"/>
      <c r="AR113" s="958"/>
      <c r="AS113" s="958"/>
      <c r="AT113" s="959"/>
      <c r="AU113" s="924"/>
      <c r="AV113" s="925"/>
      <c r="AW113" s="925"/>
      <c r="AX113" s="925"/>
      <c r="AY113" s="925"/>
      <c r="AZ113" s="938" t="s">
        <v>430</v>
      </c>
      <c r="BA113" s="939"/>
      <c r="BB113" s="939"/>
      <c r="BC113" s="939"/>
      <c r="BD113" s="939"/>
      <c r="BE113" s="939"/>
      <c r="BF113" s="939"/>
      <c r="BG113" s="939"/>
      <c r="BH113" s="939"/>
      <c r="BI113" s="939"/>
      <c r="BJ113" s="939"/>
      <c r="BK113" s="939"/>
      <c r="BL113" s="939"/>
      <c r="BM113" s="939"/>
      <c r="BN113" s="939"/>
      <c r="BO113" s="939"/>
      <c r="BP113" s="940"/>
      <c r="BQ113" s="941" t="s">
        <v>122</v>
      </c>
      <c r="BR113" s="942"/>
      <c r="BS113" s="942"/>
      <c r="BT113" s="942"/>
      <c r="BU113" s="942"/>
      <c r="BV113" s="942" t="s">
        <v>122</v>
      </c>
      <c r="BW113" s="942"/>
      <c r="BX113" s="942"/>
      <c r="BY113" s="942"/>
      <c r="BZ113" s="942"/>
      <c r="CA113" s="942" t="s">
        <v>122</v>
      </c>
      <c r="CB113" s="942"/>
      <c r="CC113" s="942"/>
      <c r="CD113" s="942"/>
      <c r="CE113" s="942"/>
      <c r="CF113" s="936" t="s">
        <v>122</v>
      </c>
      <c r="CG113" s="937"/>
      <c r="CH113" s="937"/>
      <c r="CI113" s="937"/>
      <c r="CJ113" s="937"/>
      <c r="CK113" s="964"/>
      <c r="CL113" s="965"/>
      <c r="CM113" s="938" t="s">
        <v>431</v>
      </c>
      <c r="CN113" s="939"/>
      <c r="CO113" s="939"/>
      <c r="CP113" s="939"/>
      <c r="CQ113" s="939"/>
      <c r="CR113" s="939"/>
      <c r="CS113" s="939"/>
      <c r="CT113" s="939"/>
      <c r="CU113" s="939"/>
      <c r="CV113" s="939"/>
      <c r="CW113" s="939"/>
      <c r="CX113" s="939"/>
      <c r="CY113" s="939"/>
      <c r="CZ113" s="939"/>
      <c r="DA113" s="939"/>
      <c r="DB113" s="939"/>
      <c r="DC113" s="939"/>
      <c r="DD113" s="939"/>
      <c r="DE113" s="939"/>
      <c r="DF113" s="940"/>
      <c r="DG113" s="974" t="s">
        <v>122</v>
      </c>
      <c r="DH113" s="975"/>
      <c r="DI113" s="975"/>
      <c r="DJ113" s="975"/>
      <c r="DK113" s="976"/>
      <c r="DL113" s="977" t="s">
        <v>122</v>
      </c>
      <c r="DM113" s="975"/>
      <c r="DN113" s="975"/>
      <c r="DO113" s="975"/>
      <c r="DP113" s="976"/>
      <c r="DQ113" s="977" t="s">
        <v>122</v>
      </c>
      <c r="DR113" s="975"/>
      <c r="DS113" s="975"/>
      <c r="DT113" s="975"/>
      <c r="DU113" s="976"/>
      <c r="DV113" s="978" t="s">
        <v>122</v>
      </c>
      <c r="DW113" s="979"/>
      <c r="DX113" s="979"/>
      <c r="DY113" s="979"/>
      <c r="DZ113" s="980"/>
    </row>
    <row r="114" spans="1:130" s="224" customFormat="1" ht="26.25" customHeight="1" x14ac:dyDescent="0.2">
      <c r="A114" s="970"/>
      <c r="B114" s="971"/>
      <c r="C114" s="939" t="s">
        <v>432</v>
      </c>
      <c r="D114" s="939"/>
      <c r="E114" s="939"/>
      <c r="F114" s="939"/>
      <c r="G114" s="939"/>
      <c r="H114" s="939"/>
      <c r="I114" s="939"/>
      <c r="J114" s="939"/>
      <c r="K114" s="939"/>
      <c r="L114" s="939"/>
      <c r="M114" s="939"/>
      <c r="N114" s="939"/>
      <c r="O114" s="939"/>
      <c r="P114" s="939"/>
      <c r="Q114" s="939"/>
      <c r="R114" s="939"/>
      <c r="S114" s="939"/>
      <c r="T114" s="939"/>
      <c r="U114" s="939"/>
      <c r="V114" s="939"/>
      <c r="W114" s="939"/>
      <c r="X114" s="939"/>
      <c r="Y114" s="939"/>
      <c r="Z114" s="940"/>
      <c r="AA114" s="974" t="s">
        <v>122</v>
      </c>
      <c r="AB114" s="975"/>
      <c r="AC114" s="975"/>
      <c r="AD114" s="975"/>
      <c r="AE114" s="976"/>
      <c r="AF114" s="977" t="s">
        <v>122</v>
      </c>
      <c r="AG114" s="975"/>
      <c r="AH114" s="975"/>
      <c r="AI114" s="975"/>
      <c r="AJ114" s="976"/>
      <c r="AK114" s="977" t="s">
        <v>122</v>
      </c>
      <c r="AL114" s="975"/>
      <c r="AM114" s="975"/>
      <c r="AN114" s="975"/>
      <c r="AO114" s="976"/>
      <c r="AP114" s="978" t="s">
        <v>122</v>
      </c>
      <c r="AQ114" s="979"/>
      <c r="AR114" s="979"/>
      <c r="AS114" s="979"/>
      <c r="AT114" s="980"/>
      <c r="AU114" s="924"/>
      <c r="AV114" s="925"/>
      <c r="AW114" s="925"/>
      <c r="AX114" s="925"/>
      <c r="AY114" s="925"/>
      <c r="AZ114" s="938" t="s">
        <v>433</v>
      </c>
      <c r="BA114" s="939"/>
      <c r="BB114" s="939"/>
      <c r="BC114" s="939"/>
      <c r="BD114" s="939"/>
      <c r="BE114" s="939"/>
      <c r="BF114" s="939"/>
      <c r="BG114" s="939"/>
      <c r="BH114" s="939"/>
      <c r="BI114" s="939"/>
      <c r="BJ114" s="939"/>
      <c r="BK114" s="939"/>
      <c r="BL114" s="939"/>
      <c r="BM114" s="939"/>
      <c r="BN114" s="939"/>
      <c r="BO114" s="939"/>
      <c r="BP114" s="940"/>
      <c r="BQ114" s="941">
        <v>9567425</v>
      </c>
      <c r="BR114" s="942"/>
      <c r="BS114" s="942"/>
      <c r="BT114" s="942"/>
      <c r="BU114" s="942"/>
      <c r="BV114" s="942">
        <v>9433166</v>
      </c>
      <c r="BW114" s="942"/>
      <c r="BX114" s="942"/>
      <c r="BY114" s="942"/>
      <c r="BZ114" s="942"/>
      <c r="CA114" s="942">
        <v>9292244</v>
      </c>
      <c r="CB114" s="942"/>
      <c r="CC114" s="942"/>
      <c r="CD114" s="942"/>
      <c r="CE114" s="942"/>
      <c r="CF114" s="936">
        <v>46.5</v>
      </c>
      <c r="CG114" s="937"/>
      <c r="CH114" s="937"/>
      <c r="CI114" s="937"/>
      <c r="CJ114" s="937"/>
      <c r="CK114" s="964"/>
      <c r="CL114" s="965"/>
      <c r="CM114" s="938" t="s">
        <v>434</v>
      </c>
      <c r="CN114" s="939"/>
      <c r="CO114" s="939"/>
      <c r="CP114" s="939"/>
      <c r="CQ114" s="939"/>
      <c r="CR114" s="939"/>
      <c r="CS114" s="939"/>
      <c r="CT114" s="939"/>
      <c r="CU114" s="939"/>
      <c r="CV114" s="939"/>
      <c r="CW114" s="939"/>
      <c r="CX114" s="939"/>
      <c r="CY114" s="939"/>
      <c r="CZ114" s="939"/>
      <c r="DA114" s="939"/>
      <c r="DB114" s="939"/>
      <c r="DC114" s="939"/>
      <c r="DD114" s="939"/>
      <c r="DE114" s="939"/>
      <c r="DF114" s="940"/>
      <c r="DG114" s="974" t="s">
        <v>122</v>
      </c>
      <c r="DH114" s="975"/>
      <c r="DI114" s="975"/>
      <c r="DJ114" s="975"/>
      <c r="DK114" s="976"/>
      <c r="DL114" s="977" t="s">
        <v>122</v>
      </c>
      <c r="DM114" s="975"/>
      <c r="DN114" s="975"/>
      <c r="DO114" s="975"/>
      <c r="DP114" s="976"/>
      <c r="DQ114" s="977" t="s">
        <v>122</v>
      </c>
      <c r="DR114" s="975"/>
      <c r="DS114" s="975"/>
      <c r="DT114" s="975"/>
      <c r="DU114" s="976"/>
      <c r="DV114" s="978" t="s">
        <v>122</v>
      </c>
      <c r="DW114" s="979"/>
      <c r="DX114" s="979"/>
      <c r="DY114" s="979"/>
      <c r="DZ114" s="980"/>
    </row>
    <row r="115" spans="1:130" s="224" customFormat="1" ht="26.25" customHeight="1" x14ac:dyDescent="0.2">
      <c r="A115" s="970"/>
      <c r="B115" s="971"/>
      <c r="C115" s="939" t="s">
        <v>435</v>
      </c>
      <c r="D115" s="939"/>
      <c r="E115" s="939"/>
      <c r="F115" s="939"/>
      <c r="G115" s="939"/>
      <c r="H115" s="939"/>
      <c r="I115" s="939"/>
      <c r="J115" s="939"/>
      <c r="K115" s="939"/>
      <c r="L115" s="939"/>
      <c r="M115" s="939"/>
      <c r="N115" s="939"/>
      <c r="O115" s="939"/>
      <c r="P115" s="939"/>
      <c r="Q115" s="939"/>
      <c r="R115" s="939"/>
      <c r="S115" s="939"/>
      <c r="T115" s="939"/>
      <c r="U115" s="939"/>
      <c r="V115" s="939"/>
      <c r="W115" s="939"/>
      <c r="X115" s="939"/>
      <c r="Y115" s="939"/>
      <c r="Z115" s="940"/>
      <c r="AA115" s="953">
        <v>13875</v>
      </c>
      <c r="AB115" s="954"/>
      <c r="AC115" s="954"/>
      <c r="AD115" s="954"/>
      <c r="AE115" s="955"/>
      <c r="AF115" s="956">
        <v>13638</v>
      </c>
      <c r="AG115" s="954"/>
      <c r="AH115" s="954"/>
      <c r="AI115" s="954"/>
      <c r="AJ115" s="955"/>
      <c r="AK115" s="956">
        <v>13353</v>
      </c>
      <c r="AL115" s="954"/>
      <c r="AM115" s="954"/>
      <c r="AN115" s="954"/>
      <c r="AO115" s="955"/>
      <c r="AP115" s="957">
        <v>0.1</v>
      </c>
      <c r="AQ115" s="958"/>
      <c r="AR115" s="958"/>
      <c r="AS115" s="958"/>
      <c r="AT115" s="959"/>
      <c r="AU115" s="924"/>
      <c r="AV115" s="925"/>
      <c r="AW115" s="925"/>
      <c r="AX115" s="925"/>
      <c r="AY115" s="925"/>
      <c r="AZ115" s="938" t="s">
        <v>436</v>
      </c>
      <c r="BA115" s="939"/>
      <c r="BB115" s="939"/>
      <c r="BC115" s="939"/>
      <c r="BD115" s="939"/>
      <c r="BE115" s="939"/>
      <c r="BF115" s="939"/>
      <c r="BG115" s="939"/>
      <c r="BH115" s="939"/>
      <c r="BI115" s="939"/>
      <c r="BJ115" s="939"/>
      <c r="BK115" s="939"/>
      <c r="BL115" s="939"/>
      <c r="BM115" s="939"/>
      <c r="BN115" s="939"/>
      <c r="BO115" s="939"/>
      <c r="BP115" s="940"/>
      <c r="BQ115" s="941" t="s">
        <v>122</v>
      </c>
      <c r="BR115" s="942"/>
      <c r="BS115" s="942"/>
      <c r="BT115" s="942"/>
      <c r="BU115" s="942"/>
      <c r="BV115" s="942" t="s">
        <v>122</v>
      </c>
      <c r="BW115" s="942"/>
      <c r="BX115" s="942"/>
      <c r="BY115" s="942"/>
      <c r="BZ115" s="942"/>
      <c r="CA115" s="942" t="s">
        <v>122</v>
      </c>
      <c r="CB115" s="942"/>
      <c r="CC115" s="942"/>
      <c r="CD115" s="942"/>
      <c r="CE115" s="942"/>
      <c r="CF115" s="936" t="s">
        <v>122</v>
      </c>
      <c r="CG115" s="937"/>
      <c r="CH115" s="937"/>
      <c r="CI115" s="937"/>
      <c r="CJ115" s="937"/>
      <c r="CK115" s="964"/>
      <c r="CL115" s="965"/>
      <c r="CM115" s="938" t="s">
        <v>437</v>
      </c>
      <c r="CN115" s="939"/>
      <c r="CO115" s="939"/>
      <c r="CP115" s="939"/>
      <c r="CQ115" s="939"/>
      <c r="CR115" s="939"/>
      <c r="CS115" s="939"/>
      <c r="CT115" s="939"/>
      <c r="CU115" s="939"/>
      <c r="CV115" s="939"/>
      <c r="CW115" s="939"/>
      <c r="CX115" s="939"/>
      <c r="CY115" s="939"/>
      <c r="CZ115" s="939"/>
      <c r="DA115" s="939"/>
      <c r="DB115" s="939"/>
      <c r="DC115" s="939"/>
      <c r="DD115" s="939"/>
      <c r="DE115" s="939"/>
      <c r="DF115" s="940"/>
      <c r="DG115" s="974" t="s">
        <v>122</v>
      </c>
      <c r="DH115" s="975"/>
      <c r="DI115" s="975"/>
      <c r="DJ115" s="975"/>
      <c r="DK115" s="976"/>
      <c r="DL115" s="977" t="s">
        <v>122</v>
      </c>
      <c r="DM115" s="975"/>
      <c r="DN115" s="975"/>
      <c r="DO115" s="975"/>
      <c r="DP115" s="976"/>
      <c r="DQ115" s="977" t="s">
        <v>122</v>
      </c>
      <c r="DR115" s="975"/>
      <c r="DS115" s="975"/>
      <c r="DT115" s="975"/>
      <c r="DU115" s="976"/>
      <c r="DV115" s="978" t="s">
        <v>122</v>
      </c>
      <c r="DW115" s="979"/>
      <c r="DX115" s="979"/>
      <c r="DY115" s="979"/>
      <c r="DZ115" s="980"/>
    </row>
    <row r="116" spans="1:130" s="224" customFormat="1" ht="26.25" customHeight="1" x14ac:dyDescent="0.2">
      <c r="A116" s="972"/>
      <c r="B116" s="973"/>
      <c r="C116" s="981" t="s">
        <v>438</v>
      </c>
      <c r="D116" s="981"/>
      <c r="E116" s="981"/>
      <c r="F116" s="981"/>
      <c r="G116" s="981"/>
      <c r="H116" s="981"/>
      <c r="I116" s="981"/>
      <c r="J116" s="981"/>
      <c r="K116" s="981"/>
      <c r="L116" s="981"/>
      <c r="M116" s="981"/>
      <c r="N116" s="981"/>
      <c r="O116" s="981"/>
      <c r="P116" s="981"/>
      <c r="Q116" s="981"/>
      <c r="R116" s="981"/>
      <c r="S116" s="981"/>
      <c r="T116" s="981"/>
      <c r="U116" s="981"/>
      <c r="V116" s="981"/>
      <c r="W116" s="981"/>
      <c r="X116" s="981"/>
      <c r="Y116" s="981"/>
      <c r="Z116" s="982"/>
      <c r="AA116" s="974">
        <v>16</v>
      </c>
      <c r="AB116" s="975"/>
      <c r="AC116" s="975"/>
      <c r="AD116" s="975"/>
      <c r="AE116" s="976"/>
      <c r="AF116" s="977">
        <v>1167</v>
      </c>
      <c r="AG116" s="975"/>
      <c r="AH116" s="975"/>
      <c r="AI116" s="975"/>
      <c r="AJ116" s="976"/>
      <c r="AK116" s="977">
        <v>968</v>
      </c>
      <c r="AL116" s="975"/>
      <c r="AM116" s="975"/>
      <c r="AN116" s="975"/>
      <c r="AO116" s="976"/>
      <c r="AP116" s="978">
        <v>0</v>
      </c>
      <c r="AQ116" s="979"/>
      <c r="AR116" s="979"/>
      <c r="AS116" s="979"/>
      <c r="AT116" s="980"/>
      <c r="AU116" s="924"/>
      <c r="AV116" s="925"/>
      <c r="AW116" s="925"/>
      <c r="AX116" s="925"/>
      <c r="AY116" s="925"/>
      <c r="AZ116" s="983" t="s">
        <v>439</v>
      </c>
      <c r="BA116" s="984"/>
      <c r="BB116" s="984"/>
      <c r="BC116" s="984"/>
      <c r="BD116" s="984"/>
      <c r="BE116" s="984"/>
      <c r="BF116" s="984"/>
      <c r="BG116" s="984"/>
      <c r="BH116" s="984"/>
      <c r="BI116" s="984"/>
      <c r="BJ116" s="984"/>
      <c r="BK116" s="984"/>
      <c r="BL116" s="984"/>
      <c r="BM116" s="984"/>
      <c r="BN116" s="984"/>
      <c r="BO116" s="984"/>
      <c r="BP116" s="985"/>
      <c r="BQ116" s="941" t="s">
        <v>122</v>
      </c>
      <c r="BR116" s="942"/>
      <c r="BS116" s="942"/>
      <c r="BT116" s="942"/>
      <c r="BU116" s="942"/>
      <c r="BV116" s="942" t="s">
        <v>122</v>
      </c>
      <c r="BW116" s="942"/>
      <c r="BX116" s="942"/>
      <c r="BY116" s="942"/>
      <c r="BZ116" s="942"/>
      <c r="CA116" s="942" t="s">
        <v>122</v>
      </c>
      <c r="CB116" s="942"/>
      <c r="CC116" s="942"/>
      <c r="CD116" s="942"/>
      <c r="CE116" s="942"/>
      <c r="CF116" s="936" t="s">
        <v>122</v>
      </c>
      <c r="CG116" s="937"/>
      <c r="CH116" s="937"/>
      <c r="CI116" s="937"/>
      <c r="CJ116" s="937"/>
      <c r="CK116" s="964"/>
      <c r="CL116" s="965"/>
      <c r="CM116" s="938" t="s">
        <v>440</v>
      </c>
      <c r="CN116" s="939"/>
      <c r="CO116" s="939"/>
      <c r="CP116" s="939"/>
      <c r="CQ116" s="939"/>
      <c r="CR116" s="939"/>
      <c r="CS116" s="939"/>
      <c r="CT116" s="939"/>
      <c r="CU116" s="939"/>
      <c r="CV116" s="939"/>
      <c r="CW116" s="939"/>
      <c r="CX116" s="939"/>
      <c r="CY116" s="939"/>
      <c r="CZ116" s="939"/>
      <c r="DA116" s="939"/>
      <c r="DB116" s="939"/>
      <c r="DC116" s="939"/>
      <c r="DD116" s="939"/>
      <c r="DE116" s="939"/>
      <c r="DF116" s="940"/>
      <c r="DG116" s="974">
        <v>47440</v>
      </c>
      <c r="DH116" s="975"/>
      <c r="DI116" s="975"/>
      <c r="DJ116" s="975"/>
      <c r="DK116" s="976"/>
      <c r="DL116" s="977">
        <v>23979</v>
      </c>
      <c r="DM116" s="975"/>
      <c r="DN116" s="975"/>
      <c r="DO116" s="975"/>
      <c r="DP116" s="976"/>
      <c r="DQ116" s="977">
        <v>11590</v>
      </c>
      <c r="DR116" s="975"/>
      <c r="DS116" s="975"/>
      <c r="DT116" s="975"/>
      <c r="DU116" s="976"/>
      <c r="DV116" s="978">
        <v>0.1</v>
      </c>
      <c r="DW116" s="979"/>
      <c r="DX116" s="979"/>
      <c r="DY116" s="979"/>
      <c r="DZ116" s="980"/>
    </row>
    <row r="117" spans="1:130" s="224" customFormat="1" ht="26.25" customHeight="1" x14ac:dyDescent="0.2">
      <c r="A117" s="92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993" t="s">
        <v>441</v>
      </c>
      <c r="Z117" s="910"/>
      <c r="AA117" s="994">
        <v>8374484</v>
      </c>
      <c r="AB117" s="995"/>
      <c r="AC117" s="995"/>
      <c r="AD117" s="995"/>
      <c r="AE117" s="996"/>
      <c r="AF117" s="997">
        <v>8089751</v>
      </c>
      <c r="AG117" s="995"/>
      <c r="AH117" s="995"/>
      <c r="AI117" s="995"/>
      <c r="AJ117" s="996"/>
      <c r="AK117" s="997">
        <v>7599937</v>
      </c>
      <c r="AL117" s="995"/>
      <c r="AM117" s="995"/>
      <c r="AN117" s="995"/>
      <c r="AO117" s="996"/>
      <c r="AP117" s="998"/>
      <c r="AQ117" s="999"/>
      <c r="AR117" s="999"/>
      <c r="AS117" s="999"/>
      <c r="AT117" s="1000"/>
      <c r="AU117" s="924"/>
      <c r="AV117" s="925"/>
      <c r="AW117" s="925"/>
      <c r="AX117" s="925"/>
      <c r="AY117" s="925"/>
      <c r="AZ117" s="990" t="s">
        <v>442</v>
      </c>
      <c r="BA117" s="991"/>
      <c r="BB117" s="991"/>
      <c r="BC117" s="991"/>
      <c r="BD117" s="991"/>
      <c r="BE117" s="991"/>
      <c r="BF117" s="991"/>
      <c r="BG117" s="991"/>
      <c r="BH117" s="991"/>
      <c r="BI117" s="991"/>
      <c r="BJ117" s="991"/>
      <c r="BK117" s="991"/>
      <c r="BL117" s="991"/>
      <c r="BM117" s="991"/>
      <c r="BN117" s="991"/>
      <c r="BO117" s="991"/>
      <c r="BP117" s="992"/>
      <c r="BQ117" s="941" t="s">
        <v>122</v>
      </c>
      <c r="BR117" s="942"/>
      <c r="BS117" s="942"/>
      <c r="BT117" s="942"/>
      <c r="BU117" s="942"/>
      <c r="BV117" s="942" t="s">
        <v>122</v>
      </c>
      <c r="BW117" s="942"/>
      <c r="BX117" s="942"/>
      <c r="BY117" s="942"/>
      <c r="BZ117" s="942"/>
      <c r="CA117" s="942" t="s">
        <v>122</v>
      </c>
      <c r="CB117" s="942"/>
      <c r="CC117" s="942"/>
      <c r="CD117" s="942"/>
      <c r="CE117" s="942"/>
      <c r="CF117" s="936" t="s">
        <v>122</v>
      </c>
      <c r="CG117" s="937"/>
      <c r="CH117" s="937"/>
      <c r="CI117" s="937"/>
      <c r="CJ117" s="937"/>
      <c r="CK117" s="964"/>
      <c r="CL117" s="965"/>
      <c r="CM117" s="938" t="s">
        <v>443</v>
      </c>
      <c r="CN117" s="939"/>
      <c r="CO117" s="939"/>
      <c r="CP117" s="939"/>
      <c r="CQ117" s="939"/>
      <c r="CR117" s="939"/>
      <c r="CS117" s="939"/>
      <c r="CT117" s="939"/>
      <c r="CU117" s="939"/>
      <c r="CV117" s="939"/>
      <c r="CW117" s="939"/>
      <c r="CX117" s="939"/>
      <c r="CY117" s="939"/>
      <c r="CZ117" s="939"/>
      <c r="DA117" s="939"/>
      <c r="DB117" s="939"/>
      <c r="DC117" s="939"/>
      <c r="DD117" s="939"/>
      <c r="DE117" s="939"/>
      <c r="DF117" s="940"/>
      <c r="DG117" s="974" t="s">
        <v>122</v>
      </c>
      <c r="DH117" s="975"/>
      <c r="DI117" s="975"/>
      <c r="DJ117" s="975"/>
      <c r="DK117" s="976"/>
      <c r="DL117" s="977" t="s">
        <v>122</v>
      </c>
      <c r="DM117" s="975"/>
      <c r="DN117" s="975"/>
      <c r="DO117" s="975"/>
      <c r="DP117" s="976"/>
      <c r="DQ117" s="977" t="s">
        <v>122</v>
      </c>
      <c r="DR117" s="975"/>
      <c r="DS117" s="975"/>
      <c r="DT117" s="975"/>
      <c r="DU117" s="976"/>
      <c r="DV117" s="978" t="s">
        <v>122</v>
      </c>
      <c r="DW117" s="979"/>
      <c r="DX117" s="979"/>
      <c r="DY117" s="979"/>
      <c r="DZ117" s="980"/>
    </row>
    <row r="118" spans="1:130" s="224" customFormat="1" ht="26.25" customHeight="1" x14ac:dyDescent="0.2">
      <c r="A118" s="928" t="s">
        <v>417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08" t="s">
        <v>414</v>
      </c>
      <c r="AB118" s="909"/>
      <c r="AC118" s="909"/>
      <c r="AD118" s="909"/>
      <c r="AE118" s="910"/>
      <c r="AF118" s="908" t="s">
        <v>415</v>
      </c>
      <c r="AG118" s="909"/>
      <c r="AH118" s="909"/>
      <c r="AI118" s="909"/>
      <c r="AJ118" s="910"/>
      <c r="AK118" s="908" t="s">
        <v>295</v>
      </c>
      <c r="AL118" s="909"/>
      <c r="AM118" s="909"/>
      <c r="AN118" s="909"/>
      <c r="AO118" s="910"/>
      <c r="AP118" s="986" t="s">
        <v>416</v>
      </c>
      <c r="AQ118" s="987"/>
      <c r="AR118" s="987"/>
      <c r="AS118" s="987"/>
      <c r="AT118" s="988"/>
      <c r="AU118" s="924"/>
      <c r="AV118" s="925"/>
      <c r="AW118" s="925"/>
      <c r="AX118" s="925"/>
      <c r="AY118" s="925"/>
      <c r="AZ118" s="989" t="s">
        <v>444</v>
      </c>
      <c r="BA118" s="981"/>
      <c r="BB118" s="981"/>
      <c r="BC118" s="981"/>
      <c r="BD118" s="981"/>
      <c r="BE118" s="981"/>
      <c r="BF118" s="981"/>
      <c r="BG118" s="981"/>
      <c r="BH118" s="981"/>
      <c r="BI118" s="981"/>
      <c r="BJ118" s="981"/>
      <c r="BK118" s="981"/>
      <c r="BL118" s="981"/>
      <c r="BM118" s="981"/>
      <c r="BN118" s="981"/>
      <c r="BO118" s="981"/>
      <c r="BP118" s="982"/>
      <c r="BQ118" s="1015" t="s">
        <v>122</v>
      </c>
      <c r="BR118" s="1016"/>
      <c r="BS118" s="1016"/>
      <c r="BT118" s="1016"/>
      <c r="BU118" s="1016"/>
      <c r="BV118" s="1016" t="s">
        <v>122</v>
      </c>
      <c r="BW118" s="1016"/>
      <c r="BX118" s="1016"/>
      <c r="BY118" s="1016"/>
      <c r="BZ118" s="1016"/>
      <c r="CA118" s="1016" t="s">
        <v>122</v>
      </c>
      <c r="CB118" s="1016"/>
      <c r="CC118" s="1016"/>
      <c r="CD118" s="1016"/>
      <c r="CE118" s="1016"/>
      <c r="CF118" s="936" t="s">
        <v>122</v>
      </c>
      <c r="CG118" s="937"/>
      <c r="CH118" s="937"/>
      <c r="CI118" s="937"/>
      <c r="CJ118" s="937"/>
      <c r="CK118" s="964"/>
      <c r="CL118" s="965"/>
      <c r="CM118" s="938" t="s">
        <v>445</v>
      </c>
      <c r="CN118" s="939"/>
      <c r="CO118" s="939"/>
      <c r="CP118" s="939"/>
      <c r="CQ118" s="939"/>
      <c r="CR118" s="939"/>
      <c r="CS118" s="939"/>
      <c r="CT118" s="939"/>
      <c r="CU118" s="939"/>
      <c r="CV118" s="939"/>
      <c r="CW118" s="939"/>
      <c r="CX118" s="939"/>
      <c r="CY118" s="939"/>
      <c r="CZ118" s="939"/>
      <c r="DA118" s="939"/>
      <c r="DB118" s="939"/>
      <c r="DC118" s="939"/>
      <c r="DD118" s="939"/>
      <c r="DE118" s="939"/>
      <c r="DF118" s="940"/>
      <c r="DG118" s="974" t="s">
        <v>122</v>
      </c>
      <c r="DH118" s="975"/>
      <c r="DI118" s="975"/>
      <c r="DJ118" s="975"/>
      <c r="DK118" s="976"/>
      <c r="DL118" s="977" t="s">
        <v>122</v>
      </c>
      <c r="DM118" s="975"/>
      <c r="DN118" s="975"/>
      <c r="DO118" s="975"/>
      <c r="DP118" s="976"/>
      <c r="DQ118" s="977" t="s">
        <v>122</v>
      </c>
      <c r="DR118" s="975"/>
      <c r="DS118" s="975"/>
      <c r="DT118" s="975"/>
      <c r="DU118" s="976"/>
      <c r="DV118" s="978" t="s">
        <v>122</v>
      </c>
      <c r="DW118" s="979"/>
      <c r="DX118" s="979"/>
      <c r="DY118" s="979"/>
      <c r="DZ118" s="980"/>
    </row>
    <row r="119" spans="1:130" s="224" customFormat="1" ht="26.25" customHeight="1" x14ac:dyDescent="0.2">
      <c r="A119" s="1072" t="s">
        <v>420</v>
      </c>
      <c r="B119" s="963"/>
      <c r="C119" s="945" t="s">
        <v>421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122</v>
      </c>
      <c r="AB119" s="916"/>
      <c r="AC119" s="916"/>
      <c r="AD119" s="916"/>
      <c r="AE119" s="917"/>
      <c r="AF119" s="918" t="s">
        <v>122</v>
      </c>
      <c r="AG119" s="916"/>
      <c r="AH119" s="916"/>
      <c r="AI119" s="916"/>
      <c r="AJ119" s="917"/>
      <c r="AK119" s="918" t="s">
        <v>122</v>
      </c>
      <c r="AL119" s="916"/>
      <c r="AM119" s="916"/>
      <c r="AN119" s="916"/>
      <c r="AO119" s="917"/>
      <c r="AP119" s="919" t="s">
        <v>122</v>
      </c>
      <c r="AQ119" s="920"/>
      <c r="AR119" s="920"/>
      <c r="AS119" s="920"/>
      <c r="AT119" s="921"/>
      <c r="AU119" s="926"/>
      <c r="AV119" s="927"/>
      <c r="AW119" s="927"/>
      <c r="AX119" s="927"/>
      <c r="AY119" s="927"/>
      <c r="AZ119" s="247" t="s">
        <v>178</v>
      </c>
      <c r="BA119" s="247"/>
      <c r="BB119" s="247"/>
      <c r="BC119" s="247"/>
      <c r="BD119" s="247"/>
      <c r="BE119" s="247"/>
      <c r="BF119" s="247"/>
      <c r="BG119" s="247"/>
      <c r="BH119" s="247"/>
      <c r="BI119" s="247"/>
      <c r="BJ119" s="247"/>
      <c r="BK119" s="247"/>
      <c r="BL119" s="247"/>
      <c r="BM119" s="247"/>
      <c r="BN119" s="247"/>
      <c r="BO119" s="993" t="s">
        <v>446</v>
      </c>
      <c r="BP119" s="1021"/>
      <c r="BQ119" s="1015">
        <v>84288935</v>
      </c>
      <c r="BR119" s="1016"/>
      <c r="BS119" s="1016"/>
      <c r="BT119" s="1016"/>
      <c r="BU119" s="1016"/>
      <c r="BV119" s="1016">
        <v>80845041</v>
      </c>
      <c r="BW119" s="1016"/>
      <c r="BX119" s="1016"/>
      <c r="BY119" s="1016"/>
      <c r="BZ119" s="1016"/>
      <c r="CA119" s="1016">
        <v>81296209</v>
      </c>
      <c r="CB119" s="1016"/>
      <c r="CC119" s="1016"/>
      <c r="CD119" s="1016"/>
      <c r="CE119" s="1016"/>
      <c r="CF119" s="1017"/>
      <c r="CG119" s="1018"/>
      <c r="CH119" s="1018"/>
      <c r="CI119" s="1018"/>
      <c r="CJ119" s="1019"/>
      <c r="CK119" s="966"/>
      <c r="CL119" s="967"/>
      <c r="CM119" s="989" t="s">
        <v>447</v>
      </c>
      <c r="CN119" s="981"/>
      <c r="CO119" s="981"/>
      <c r="CP119" s="981"/>
      <c r="CQ119" s="981"/>
      <c r="CR119" s="981"/>
      <c r="CS119" s="981"/>
      <c r="CT119" s="981"/>
      <c r="CU119" s="981"/>
      <c r="CV119" s="981"/>
      <c r="CW119" s="981"/>
      <c r="CX119" s="981"/>
      <c r="CY119" s="981"/>
      <c r="CZ119" s="981"/>
      <c r="DA119" s="981"/>
      <c r="DB119" s="981"/>
      <c r="DC119" s="981"/>
      <c r="DD119" s="981"/>
      <c r="DE119" s="981"/>
      <c r="DF119" s="982"/>
      <c r="DG119" s="1020" t="s">
        <v>122</v>
      </c>
      <c r="DH119" s="1002"/>
      <c r="DI119" s="1002"/>
      <c r="DJ119" s="1002"/>
      <c r="DK119" s="1003"/>
      <c r="DL119" s="1001" t="s">
        <v>122</v>
      </c>
      <c r="DM119" s="1002"/>
      <c r="DN119" s="1002"/>
      <c r="DO119" s="1002"/>
      <c r="DP119" s="1003"/>
      <c r="DQ119" s="1001" t="s">
        <v>122</v>
      </c>
      <c r="DR119" s="1002"/>
      <c r="DS119" s="1002"/>
      <c r="DT119" s="1002"/>
      <c r="DU119" s="1003"/>
      <c r="DV119" s="1004" t="s">
        <v>122</v>
      </c>
      <c r="DW119" s="1005"/>
      <c r="DX119" s="1005"/>
      <c r="DY119" s="1005"/>
      <c r="DZ119" s="1006"/>
    </row>
    <row r="120" spans="1:130" s="224" customFormat="1" ht="26.25" customHeight="1" x14ac:dyDescent="0.2">
      <c r="A120" s="1073"/>
      <c r="B120" s="965"/>
      <c r="C120" s="938" t="s">
        <v>424</v>
      </c>
      <c r="D120" s="939"/>
      <c r="E120" s="939"/>
      <c r="F120" s="939"/>
      <c r="G120" s="939"/>
      <c r="H120" s="939"/>
      <c r="I120" s="939"/>
      <c r="J120" s="939"/>
      <c r="K120" s="939"/>
      <c r="L120" s="939"/>
      <c r="M120" s="939"/>
      <c r="N120" s="939"/>
      <c r="O120" s="939"/>
      <c r="P120" s="939"/>
      <c r="Q120" s="939"/>
      <c r="R120" s="939"/>
      <c r="S120" s="939"/>
      <c r="T120" s="939"/>
      <c r="U120" s="939"/>
      <c r="V120" s="939"/>
      <c r="W120" s="939"/>
      <c r="X120" s="939"/>
      <c r="Y120" s="939"/>
      <c r="Z120" s="940"/>
      <c r="AA120" s="974" t="s">
        <v>122</v>
      </c>
      <c r="AB120" s="975"/>
      <c r="AC120" s="975"/>
      <c r="AD120" s="975"/>
      <c r="AE120" s="976"/>
      <c r="AF120" s="977" t="s">
        <v>122</v>
      </c>
      <c r="AG120" s="975"/>
      <c r="AH120" s="975"/>
      <c r="AI120" s="975"/>
      <c r="AJ120" s="976"/>
      <c r="AK120" s="977" t="s">
        <v>122</v>
      </c>
      <c r="AL120" s="975"/>
      <c r="AM120" s="975"/>
      <c r="AN120" s="975"/>
      <c r="AO120" s="976"/>
      <c r="AP120" s="978" t="s">
        <v>122</v>
      </c>
      <c r="AQ120" s="979"/>
      <c r="AR120" s="979"/>
      <c r="AS120" s="979"/>
      <c r="AT120" s="980"/>
      <c r="AU120" s="1007" t="s">
        <v>448</v>
      </c>
      <c r="AV120" s="1008"/>
      <c r="AW120" s="1008"/>
      <c r="AX120" s="1008"/>
      <c r="AY120" s="1009"/>
      <c r="AZ120" s="945" t="s">
        <v>449</v>
      </c>
      <c r="BA120" s="913"/>
      <c r="BB120" s="913"/>
      <c r="BC120" s="913"/>
      <c r="BD120" s="913"/>
      <c r="BE120" s="913"/>
      <c r="BF120" s="913"/>
      <c r="BG120" s="913"/>
      <c r="BH120" s="913"/>
      <c r="BI120" s="913"/>
      <c r="BJ120" s="913"/>
      <c r="BK120" s="913"/>
      <c r="BL120" s="913"/>
      <c r="BM120" s="913"/>
      <c r="BN120" s="913"/>
      <c r="BO120" s="913"/>
      <c r="BP120" s="914"/>
      <c r="BQ120" s="946">
        <v>10432896</v>
      </c>
      <c r="BR120" s="947"/>
      <c r="BS120" s="947"/>
      <c r="BT120" s="947"/>
      <c r="BU120" s="947"/>
      <c r="BV120" s="947">
        <v>9124106</v>
      </c>
      <c r="BW120" s="947"/>
      <c r="BX120" s="947"/>
      <c r="BY120" s="947"/>
      <c r="BZ120" s="947"/>
      <c r="CA120" s="947">
        <v>7617744</v>
      </c>
      <c r="CB120" s="947"/>
      <c r="CC120" s="947"/>
      <c r="CD120" s="947"/>
      <c r="CE120" s="947"/>
      <c r="CF120" s="960">
        <v>38.1</v>
      </c>
      <c r="CG120" s="961"/>
      <c r="CH120" s="961"/>
      <c r="CI120" s="961"/>
      <c r="CJ120" s="961"/>
      <c r="CK120" s="1022" t="s">
        <v>450</v>
      </c>
      <c r="CL120" s="1023"/>
      <c r="CM120" s="1023"/>
      <c r="CN120" s="1023"/>
      <c r="CO120" s="1024"/>
      <c r="CP120" s="1030" t="s">
        <v>397</v>
      </c>
      <c r="CQ120" s="1031"/>
      <c r="CR120" s="1031"/>
      <c r="CS120" s="1031"/>
      <c r="CT120" s="1031"/>
      <c r="CU120" s="1031"/>
      <c r="CV120" s="1031"/>
      <c r="CW120" s="1031"/>
      <c r="CX120" s="1031"/>
      <c r="CY120" s="1031"/>
      <c r="CZ120" s="1031"/>
      <c r="DA120" s="1031"/>
      <c r="DB120" s="1031"/>
      <c r="DC120" s="1031"/>
      <c r="DD120" s="1031"/>
      <c r="DE120" s="1031"/>
      <c r="DF120" s="1032"/>
      <c r="DG120" s="946">
        <v>16823519</v>
      </c>
      <c r="DH120" s="947"/>
      <c r="DI120" s="947"/>
      <c r="DJ120" s="947"/>
      <c r="DK120" s="947"/>
      <c r="DL120" s="947">
        <v>15567411</v>
      </c>
      <c r="DM120" s="947"/>
      <c r="DN120" s="947"/>
      <c r="DO120" s="947"/>
      <c r="DP120" s="947"/>
      <c r="DQ120" s="947">
        <v>14977231</v>
      </c>
      <c r="DR120" s="947"/>
      <c r="DS120" s="947"/>
      <c r="DT120" s="947"/>
      <c r="DU120" s="947"/>
      <c r="DV120" s="948">
        <v>74.900000000000006</v>
      </c>
      <c r="DW120" s="948"/>
      <c r="DX120" s="948"/>
      <c r="DY120" s="948"/>
      <c r="DZ120" s="949"/>
    </row>
    <row r="121" spans="1:130" s="224" customFormat="1" ht="26.25" customHeight="1" x14ac:dyDescent="0.2">
      <c r="A121" s="1073"/>
      <c r="B121" s="965"/>
      <c r="C121" s="990" t="s">
        <v>451</v>
      </c>
      <c r="D121" s="991"/>
      <c r="E121" s="991"/>
      <c r="F121" s="991"/>
      <c r="G121" s="991"/>
      <c r="H121" s="991"/>
      <c r="I121" s="991"/>
      <c r="J121" s="991"/>
      <c r="K121" s="991"/>
      <c r="L121" s="991"/>
      <c r="M121" s="991"/>
      <c r="N121" s="991"/>
      <c r="O121" s="991"/>
      <c r="P121" s="991"/>
      <c r="Q121" s="991"/>
      <c r="R121" s="991"/>
      <c r="S121" s="991"/>
      <c r="T121" s="991"/>
      <c r="U121" s="991"/>
      <c r="V121" s="991"/>
      <c r="W121" s="991"/>
      <c r="X121" s="991"/>
      <c r="Y121" s="991"/>
      <c r="Z121" s="992"/>
      <c r="AA121" s="974" t="s">
        <v>122</v>
      </c>
      <c r="AB121" s="975"/>
      <c r="AC121" s="975"/>
      <c r="AD121" s="975"/>
      <c r="AE121" s="976"/>
      <c r="AF121" s="977" t="s">
        <v>122</v>
      </c>
      <c r="AG121" s="975"/>
      <c r="AH121" s="975"/>
      <c r="AI121" s="975"/>
      <c r="AJ121" s="976"/>
      <c r="AK121" s="977" t="s">
        <v>122</v>
      </c>
      <c r="AL121" s="975"/>
      <c r="AM121" s="975"/>
      <c r="AN121" s="975"/>
      <c r="AO121" s="976"/>
      <c r="AP121" s="978" t="s">
        <v>122</v>
      </c>
      <c r="AQ121" s="979"/>
      <c r="AR121" s="979"/>
      <c r="AS121" s="979"/>
      <c r="AT121" s="980"/>
      <c r="AU121" s="1010"/>
      <c r="AV121" s="1011"/>
      <c r="AW121" s="1011"/>
      <c r="AX121" s="1011"/>
      <c r="AY121" s="1012"/>
      <c r="AZ121" s="938" t="s">
        <v>452</v>
      </c>
      <c r="BA121" s="939"/>
      <c r="BB121" s="939"/>
      <c r="BC121" s="939"/>
      <c r="BD121" s="939"/>
      <c r="BE121" s="939"/>
      <c r="BF121" s="939"/>
      <c r="BG121" s="939"/>
      <c r="BH121" s="939"/>
      <c r="BI121" s="939"/>
      <c r="BJ121" s="939"/>
      <c r="BK121" s="939"/>
      <c r="BL121" s="939"/>
      <c r="BM121" s="939"/>
      <c r="BN121" s="939"/>
      <c r="BO121" s="939"/>
      <c r="BP121" s="940"/>
      <c r="BQ121" s="941">
        <v>754095</v>
      </c>
      <c r="BR121" s="942"/>
      <c r="BS121" s="942"/>
      <c r="BT121" s="942"/>
      <c r="BU121" s="942"/>
      <c r="BV121" s="942">
        <v>716368</v>
      </c>
      <c r="BW121" s="942"/>
      <c r="BX121" s="942"/>
      <c r="BY121" s="942"/>
      <c r="BZ121" s="942"/>
      <c r="CA121" s="942">
        <v>660198</v>
      </c>
      <c r="CB121" s="942"/>
      <c r="CC121" s="942"/>
      <c r="CD121" s="942"/>
      <c r="CE121" s="942"/>
      <c r="CF121" s="936">
        <v>3.3</v>
      </c>
      <c r="CG121" s="937"/>
      <c r="CH121" s="937"/>
      <c r="CI121" s="937"/>
      <c r="CJ121" s="937"/>
      <c r="CK121" s="1025"/>
      <c r="CL121" s="1026"/>
      <c r="CM121" s="1026"/>
      <c r="CN121" s="1026"/>
      <c r="CO121" s="1027"/>
      <c r="CP121" s="1035" t="s">
        <v>396</v>
      </c>
      <c r="CQ121" s="1036"/>
      <c r="CR121" s="1036"/>
      <c r="CS121" s="1036"/>
      <c r="CT121" s="1036"/>
      <c r="CU121" s="1036"/>
      <c r="CV121" s="1036"/>
      <c r="CW121" s="1036"/>
      <c r="CX121" s="1036"/>
      <c r="CY121" s="1036"/>
      <c r="CZ121" s="1036"/>
      <c r="DA121" s="1036"/>
      <c r="DB121" s="1036"/>
      <c r="DC121" s="1036"/>
      <c r="DD121" s="1036"/>
      <c r="DE121" s="1036"/>
      <c r="DF121" s="1037"/>
      <c r="DG121" s="941">
        <v>7123797</v>
      </c>
      <c r="DH121" s="942"/>
      <c r="DI121" s="942"/>
      <c r="DJ121" s="942"/>
      <c r="DK121" s="942"/>
      <c r="DL121" s="942">
        <v>6839216</v>
      </c>
      <c r="DM121" s="942"/>
      <c r="DN121" s="942"/>
      <c r="DO121" s="942"/>
      <c r="DP121" s="942"/>
      <c r="DQ121" s="942">
        <v>6704954</v>
      </c>
      <c r="DR121" s="942"/>
      <c r="DS121" s="942"/>
      <c r="DT121" s="942"/>
      <c r="DU121" s="942"/>
      <c r="DV121" s="943">
        <v>33.5</v>
      </c>
      <c r="DW121" s="943"/>
      <c r="DX121" s="943"/>
      <c r="DY121" s="943"/>
      <c r="DZ121" s="944"/>
    </row>
    <row r="122" spans="1:130" s="224" customFormat="1" ht="26.25" customHeight="1" x14ac:dyDescent="0.2">
      <c r="A122" s="1073"/>
      <c r="B122" s="965"/>
      <c r="C122" s="938" t="s">
        <v>434</v>
      </c>
      <c r="D122" s="939"/>
      <c r="E122" s="939"/>
      <c r="F122" s="939"/>
      <c r="G122" s="939"/>
      <c r="H122" s="939"/>
      <c r="I122" s="939"/>
      <c r="J122" s="939"/>
      <c r="K122" s="939"/>
      <c r="L122" s="939"/>
      <c r="M122" s="939"/>
      <c r="N122" s="939"/>
      <c r="O122" s="939"/>
      <c r="P122" s="939"/>
      <c r="Q122" s="939"/>
      <c r="R122" s="939"/>
      <c r="S122" s="939"/>
      <c r="T122" s="939"/>
      <c r="U122" s="939"/>
      <c r="V122" s="939"/>
      <c r="W122" s="939"/>
      <c r="X122" s="939"/>
      <c r="Y122" s="939"/>
      <c r="Z122" s="940"/>
      <c r="AA122" s="974" t="s">
        <v>122</v>
      </c>
      <c r="AB122" s="975"/>
      <c r="AC122" s="975"/>
      <c r="AD122" s="975"/>
      <c r="AE122" s="976"/>
      <c r="AF122" s="977" t="s">
        <v>122</v>
      </c>
      <c r="AG122" s="975"/>
      <c r="AH122" s="975"/>
      <c r="AI122" s="975"/>
      <c r="AJ122" s="976"/>
      <c r="AK122" s="977" t="s">
        <v>122</v>
      </c>
      <c r="AL122" s="975"/>
      <c r="AM122" s="975"/>
      <c r="AN122" s="975"/>
      <c r="AO122" s="976"/>
      <c r="AP122" s="978" t="s">
        <v>122</v>
      </c>
      <c r="AQ122" s="979"/>
      <c r="AR122" s="979"/>
      <c r="AS122" s="979"/>
      <c r="AT122" s="980"/>
      <c r="AU122" s="1010"/>
      <c r="AV122" s="1011"/>
      <c r="AW122" s="1011"/>
      <c r="AX122" s="1011"/>
      <c r="AY122" s="1012"/>
      <c r="AZ122" s="989" t="s">
        <v>453</v>
      </c>
      <c r="BA122" s="981"/>
      <c r="BB122" s="981"/>
      <c r="BC122" s="981"/>
      <c r="BD122" s="981"/>
      <c r="BE122" s="981"/>
      <c r="BF122" s="981"/>
      <c r="BG122" s="981"/>
      <c r="BH122" s="981"/>
      <c r="BI122" s="981"/>
      <c r="BJ122" s="981"/>
      <c r="BK122" s="981"/>
      <c r="BL122" s="981"/>
      <c r="BM122" s="981"/>
      <c r="BN122" s="981"/>
      <c r="BO122" s="981"/>
      <c r="BP122" s="982"/>
      <c r="BQ122" s="1015">
        <v>48557468</v>
      </c>
      <c r="BR122" s="1016"/>
      <c r="BS122" s="1016"/>
      <c r="BT122" s="1016"/>
      <c r="BU122" s="1016"/>
      <c r="BV122" s="1016">
        <v>46918221</v>
      </c>
      <c r="BW122" s="1016"/>
      <c r="BX122" s="1016"/>
      <c r="BY122" s="1016"/>
      <c r="BZ122" s="1016"/>
      <c r="CA122" s="1016">
        <v>46976020</v>
      </c>
      <c r="CB122" s="1016"/>
      <c r="CC122" s="1016"/>
      <c r="CD122" s="1016"/>
      <c r="CE122" s="1016"/>
      <c r="CF122" s="1033">
        <v>234.9</v>
      </c>
      <c r="CG122" s="1034"/>
      <c r="CH122" s="1034"/>
      <c r="CI122" s="1034"/>
      <c r="CJ122" s="1034"/>
      <c r="CK122" s="1025"/>
      <c r="CL122" s="1026"/>
      <c r="CM122" s="1026"/>
      <c r="CN122" s="1026"/>
      <c r="CO122" s="1027"/>
      <c r="CP122" s="1035" t="s">
        <v>394</v>
      </c>
      <c r="CQ122" s="1036"/>
      <c r="CR122" s="1036"/>
      <c r="CS122" s="1036"/>
      <c r="CT122" s="1036"/>
      <c r="CU122" s="1036"/>
      <c r="CV122" s="1036"/>
      <c r="CW122" s="1036"/>
      <c r="CX122" s="1036"/>
      <c r="CY122" s="1036"/>
      <c r="CZ122" s="1036"/>
      <c r="DA122" s="1036"/>
      <c r="DB122" s="1036"/>
      <c r="DC122" s="1036"/>
      <c r="DD122" s="1036"/>
      <c r="DE122" s="1036"/>
      <c r="DF122" s="1037"/>
      <c r="DG122" s="941">
        <v>412757</v>
      </c>
      <c r="DH122" s="942"/>
      <c r="DI122" s="942"/>
      <c r="DJ122" s="942"/>
      <c r="DK122" s="942"/>
      <c r="DL122" s="942">
        <v>877639</v>
      </c>
      <c r="DM122" s="942"/>
      <c r="DN122" s="942"/>
      <c r="DO122" s="942"/>
      <c r="DP122" s="942"/>
      <c r="DQ122" s="942">
        <v>1446682</v>
      </c>
      <c r="DR122" s="942"/>
      <c r="DS122" s="942"/>
      <c r="DT122" s="942"/>
      <c r="DU122" s="942"/>
      <c r="DV122" s="943">
        <v>7.2</v>
      </c>
      <c r="DW122" s="943"/>
      <c r="DX122" s="943"/>
      <c r="DY122" s="943"/>
      <c r="DZ122" s="944"/>
    </row>
    <row r="123" spans="1:130" s="224" customFormat="1" ht="26.25" customHeight="1" x14ac:dyDescent="0.2">
      <c r="A123" s="1073"/>
      <c r="B123" s="965"/>
      <c r="C123" s="938" t="s">
        <v>440</v>
      </c>
      <c r="D123" s="939"/>
      <c r="E123" s="939"/>
      <c r="F123" s="939"/>
      <c r="G123" s="939"/>
      <c r="H123" s="939"/>
      <c r="I123" s="939"/>
      <c r="J123" s="939"/>
      <c r="K123" s="939"/>
      <c r="L123" s="939"/>
      <c r="M123" s="939"/>
      <c r="N123" s="939"/>
      <c r="O123" s="939"/>
      <c r="P123" s="939"/>
      <c r="Q123" s="939"/>
      <c r="R123" s="939"/>
      <c r="S123" s="939"/>
      <c r="T123" s="939"/>
      <c r="U123" s="939"/>
      <c r="V123" s="939"/>
      <c r="W123" s="939"/>
      <c r="X123" s="939"/>
      <c r="Y123" s="939"/>
      <c r="Z123" s="940"/>
      <c r="AA123" s="974">
        <v>12852</v>
      </c>
      <c r="AB123" s="975"/>
      <c r="AC123" s="975"/>
      <c r="AD123" s="975"/>
      <c r="AE123" s="976"/>
      <c r="AF123" s="977">
        <v>12804</v>
      </c>
      <c r="AG123" s="975"/>
      <c r="AH123" s="975"/>
      <c r="AI123" s="975"/>
      <c r="AJ123" s="976"/>
      <c r="AK123" s="977">
        <v>12519</v>
      </c>
      <c r="AL123" s="975"/>
      <c r="AM123" s="975"/>
      <c r="AN123" s="975"/>
      <c r="AO123" s="976"/>
      <c r="AP123" s="978">
        <v>0.1</v>
      </c>
      <c r="AQ123" s="979"/>
      <c r="AR123" s="979"/>
      <c r="AS123" s="979"/>
      <c r="AT123" s="980"/>
      <c r="AU123" s="1013"/>
      <c r="AV123" s="1014"/>
      <c r="AW123" s="1014"/>
      <c r="AX123" s="1014"/>
      <c r="AY123" s="1014"/>
      <c r="AZ123" s="247" t="s">
        <v>178</v>
      </c>
      <c r="BA123" s="247"/>
      <c r="BB123" s="247"/>
      <c r="BC123" s="247"/>
      <c r="BD123" s="247"/>
      <c r="BE123" s="247"/>
      <c r="BF123" s="247"/>
      <c r="BG123" s="247"/>
      <c r="BH123" s="247"/>
      <c r="BI123" s="247"/>
      <c r="BJ123" s="247"/>
      <c r="BK123" s="247"/>
      <c r="BL123" s="247"/>
      <c r="BM123" s="247"/>
      <c r="BN123" s="247"/>
      <c r="BO123" s="993" t="s">
        <v>454</v>
      </c>
      <c r="BP123" s="1021"/>
      <c r="BQ123" s="1079">
        <v>59744459</v>
      </c>
      <c r="BR123" s="1080"/>
      <c r="BS123" s="1080"/>
      <c r="BT123" s="1080"/>
      <c r="BU123" s="1080"/>
      <c r="BV123" s="1080">
        <v>56758695</v>
      </c>
      <c r="BW123" s="1080"/>
      <c r="BX123" s="1080"/>
      <c r="BY123" s="1080"/>
      <c r="BZ123" s="1080"/>
      <c r="CA123" s="1080">
        <v>55253962</v>
      </c>
      <c r="CB123" s="1080"/>
      <c r="CC123" s="1080"/>
      <c r="CD123" s="1080"/>
      <c r="CE123" s="1080"/>
      <c r="CF123" s="1017"/>
      <c r="CG123" s="1018"/>
      <c r="CH123" s="1018"/>
      <c r="CI123" s="1018"/>
      <c r="CJ123" s="1019"/>
      <c r="CK123" s="1025"/>
      <c r="CL123" s="1026"/>
      <c r="CM123" s="1026"/>
      <c r="CN123" s="1026"/>
      <c r="CO123" s="1027"/>
      <c r="CP123" s="1035" t="s">
        <v>393</v>
      </c>
      <c r="CQ123" s="1036"/>
      <c r="CR123" s="1036"/>
      <c r="CS123" s="1036"/>
      <c r="CT123" s="1036"/>
      <c r="CU123" s="1036"/>
      <c r="CV123" s="1036"/>
      <c r="CW123" s="1036"/>
      <c r="CX123" s="1036"/>
      <c r="CY123" s="1036"/>
      <c r="CZ123" s="1036"/>
      <c r="DA123" s="1036"/>
      <c r="DB123" s="1036"/>
      <c r="DC123" s="1036"/>
      <c r="DD123" s="1036"/>
      <c r="DE123" s="1036"/>
      <c r="DF123" s="1037"/>
      <c r="DG123" s="974">
        <v>50844</v>
      </c>
      <c r="DH123" s="975"/>
      <c r="DI123" s="975"/>
      <c r="DJ123" s="975"/>
      <c r="DK123" s="976"/>
      <c r="DL123" s="977">
        <v>23179</v>
      </c>
      <c r="DM123" s="975"/>
      <c r="DN123" s="975"/>
      <c r="DO123" s="975"/>
      <c r="DP123" s="976"/>
      <c r="DQ123" s="977">
        <v>16240</v>
      </c>
      <c r="DR123" s="975"/>
      <c r="DS123" s="975"/>
      <c r="DT123" s="975"/>
      <c r="DU123" s="976"/>
      <c r="DV123" s="978">
        <v>0.1</v>
      </c>
      <c r="DW123" s="979"/>
      <c r="DX123" s="979"/>
      <c r="DY123" s="979"/>
      <c r="DZ123" s="980"/>
    </row>
    <row r="124" spans="1:130" s="224" customFormat="1" ht="26.25" customHeight="1" thickBot="1" x14ac:dyDescent="0.25">
      <c r="A124" s="1073"/>
      <c r="B124" s="965"/>
      <c r="C124" s="938" t="s">
        <v>443</v>
      </c>
      <c r="D124" s="939"/>
      <c r="E124" s="939"/>
      <c r="F124" s="939"/>
      <c r="G124" s="939"/>
      <c r="H124" s="939"/>
      <c r="I124" s="939"/>
      <c r="J124" s="939"/>
      <c r="K124" s="939"/>
      <c r="L124" s="939"/>
      <c r="M124" s="939"/>
      <c r="N124" s="939"/>
      <c r="O124" s="939"/>
      <c r="P124" s="939"/>
      <c r="Q124" s="939"/>
      <c r="R124" s="939"/>
      <c r="S124" s="939"/>
      <c r="T124" s="939"/>
      <c r="U124" s="939"/>
      <c r="V124" s="939"/>
      <c r="W124" s="939"/>
      <c r="X124" s="939"/>
      <c r="Y124" s="939"/>
      <c r="Z124" s="940"/>
      <c r="AA124" s="974" t="s">
        <v>122</v>
      </c>
      <c r="AB124" s="975"/>
      <c r="AC124" s="975"/>
      <c r="AD124" s="975"/>
      <c r="AE124" s="976"/>
      <c r="AF124" s="977" t="s">
        <v>122</v>
      </c>
      <c r="AG124" s="975"/>
      <c r="AH124" s="975"/>
      <c r="AI124" s="975"/>
      <c r="AJ124" s="976"/>
      <c r="AK124" s="977" t="s">
        <v>122</v>
      </c>
      <c r="AL124" s="975"/>
      <c r="AM124" s="975"/>
      <c r="AN124" s="975"/>
      <c r="AO124" s="976"/>
      <c r="AP124" s="978" t="s">
        <v>122</v>
      </c>
      <c r="AQ124" s="979"/>
      <c r="AR124" s="979"/>
      <c r="AS124" s="979"/>
      <c r="AT124" s="980"/>
      <c r="AU124" s="1075" t="s">
        <v>455</v>
      </c>
      <c r="AV124" s="1076"/>
      <c r="AW124" s="1076"/>
      <c r="AX124" s="1076"/>
      <c r="AY124" s="1076"/>
      <c r="AZ124" s="1076"/>
      <c r="BA124" s="1076"/>
      <c r="BB124" s="1076"/>
      <c r="BC124" s="1076"/>
      <c r="BD124" s="1076"/>
      <c r="BE124" s="1076"/>
      <c r="BF124" s="1076"/>
      <c r="BG124" s="1076"/>
      <c r="BH124" s="1076"/>
      <c r="BI124" s="1076"/>
      <c r="BJ124" s="1076"/>
      <c r="BK124" s="1076"/>
      <c r="BL124" s="1076"/>
      <c r="BM124" s="1076"/>
      <c r="BN124" s="1076"/>
      <c r="BO124" s="1076"/>
      <c r="BP124" s="1077"/>
      <c r="BQ124" s="1078">
        <v>117.1</v>
      </c>
      <c r="BR124" s="1043"/>
      <c r="BS124" s="1043"/>
      <c r="BT124" s="1043"/>
      <c r="BU124" s="1043"/>
      <c r="BV124" s="1043">
        <v>120.1</v>
      </c>
      <c r="BW124" s="1043"/>
      <c r="BX124" s="1043"/>
      <c r="BY124" s="1043"/>
      <c r="BZ124" s="1043"/>
      <c r="CA124" s="1043">
        <v>130.19999999999999</v>
      </c>
      <c r="CB124" s="1043"/>
      <c r="CC124" s="1043"/>
      <c r="CD124" s="1043"/>
      <c r="CE124" s="1043"/>
      <c r="CF124" s="1044"/>
      <c r="CG124" s="1045"/>
      <c r="CH124" s="1045"/>
      <c r="CI124" s="1045"/>
      <c r="CJ124" s="1046"/>
      <c r="CK124" s="1028"/>
      <c r="CL124" s="1028"/>
      <c r="CM124" s="1028"/>
      <c r="CN124" s="1028"/>
      <c r="CO124" s="1029"/>
      <c r="CP124" s="1035" t="s">
        <v>456</v>
      </c>
      <c r="CQ124" s="1036"/>
      <c r="CR124" s="1036"/>
      <c r="CS124" s="1036"/>
      <c r="CT124" s="1036"/>
      <c r="CU124" s="1036"/>
      <c r="CV124" s="1036"/>
      <c r="CW124" s="1036"/>
      <c r="CX124" s="1036"/>
      <c r="CY124" s="1036"/>
      <c r="CZ124" s="1036"/>
      <c r="DA124" s="1036"/>
      <c r="DB124" s="1036"/>
      <c r="DC124" s="1036"/>
      <c r="DD124" s="1036"/>
      <c r="DE124" s="1036"/>
      <c r="DF124" s="1037"/>
      <c r="DG124" s="1020" t="s">
        <v>122</v>
      </c>
      <c r="DH124" s="1002"/>
      <c r="DI124" s="1002"/>
      <c r="DJ124" s="1002"/>
      <c r="DK124" s="1003"/>
      <c r="DL124" s="1001" t="s">
        <v>122</v>
      </c>
      <c r="DM124" s="1002"/>
      <c r="DN124" s="1002"/>
      <c r="DO124" s="1002"/>
      <c r="DP124" s="1003"/>
      <c r="DQ124" s="1001" t="s">
        <v>122</v>
      </c>
      <c r="DR124" s="1002"/>
      <c r="DS124" s="1002"/>
      <c r="DT124" s="1002"/>
      <c r="DU124" s="1003"/>
      <c r="DV124" s="1004" t="s">
        <v>122</v>
      </c>
      <c r="DW124" s="1005"/>
      <c r="DX124" s="1005"/>
      <c r="DY124" s="1005"/>
      <c r="DZ124" s="1006"/>
    </row>
    <row r="125" spans="1:130" s="224" customFormat="1" ht="26.25" customHeight="1" x14ac:dyDescent="0.2">
      <c r="A125" s="1073"/>
      <c r="B125" s="965"/>
      <c r="C125" s="938" t="s">
        <v>445</v>
      </c>
      <c r="D125" s="939"/>
      <c r="E125" s="939"/>
      <c r="F125" s="939"/>
      <c r="G125" s="939"/>
      <c r="H125" s="939"/>
      <c r="I125" s="939"/>
      <c r="J125" s="939"/>
      <c r="K125" s="939"/>
      <c r="L125" s="939"/>
      <c r="M125" s="939"/>
      <c r="N125" s="939"/>
      <c r="O125" s="939"/>
      <c r="P125" s="939"/>
      <c r="Q125" s="939"/>
      <c r="R125" s="939"/>
      <c r="S125" s="939"/>
      <c r="T125" s="939"/>
      <c r="U125" s="939"/>
      <c r="V125" s="939"/>
      <c r="W125" s="939"/>
      <c r="X125" s="939"/>
      <c r="Y125" s="939"/>
      <c r="Z125" s="940"/>
      <c r="AA125" s="974" t="s">
        <v>122</v>
      </c>
      <c r="AB125" s="975"/>
      <c r="AC125" s="975"/>
      <c r="AD125" s="975"/>
      <c r="AE125" s="976"/>
      <c r="AF125" s="977" t="s">
        <v>122</v>
      </c>
      <c r="AG125" s="975"/>
      <c r="AH125" s="975"/>
      <c r="AI125" s="975"/>
      <c r="AJ125" s="976"/>
      <c r="AK125" s="977" t="s">
        <v>122</v>
      </c>
      <c r="AL125" s="975"/>
      <c r="AM125" s="975"/>
      <c r="AN125" s="975"/>
      <c r="AO125" s="976"/>
      <c r="AP125" s="978" t="s">
        <v>122</v>
      </c>
      <c r="AQ125" s="979"/>
      <c r="AR125" s="979"/>
      <c r="AS125" s="979"/>
      <c r="AT125" s="980"/>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8" t="s">
        <v>457</v>
      </c>
      <c r="CL125" s="1023"/>
      <c r="CM125" s="1023"/>
      <c r="CN125" s="1023"/>
      <c r="CO125" s="1024"/>
      <c r="CP125" s="945" t="s">
        <v>458</v>
      </c>
      <c r="CQ125" s="913"/>
      <c r="CR125" s="913"/>
      <c r="CS125" s="913"/>
      <c r="CT125" s="913"/>
      <c r="CU125" s="913"/>
      <c r="CV125" s="913"/>
      <c r="CW125" s="913"/>
      <c r="CX125" s="913"/>
      <c r="CY125" s="913"/>
      <c r="CZ125" s="913"/>
      <c r="DA125" s="913"/>
      <c r="DB125" s="913"/>
      <c r="DC125" s="913"/>
      <c r="DD125" s="913"/>
      <c r="DE125" s="913"/>
      <c r="DF125" s="914"/>
      <c r="DG125" s="946" t="s">
        <v>122</v>
      </c>
      <c r="DH125" s="947"/>
      <c r="DI125" s="947"/>
      <c r="DJ125" s="947"/>
      <c r="DK125" s="947"/>
      <c r="DL125" s="947" t="s">
        <v>122</v>
      </c>
      <c r="DM125" s="947"/>
      <c r="DN125" s="947"/>
      <c r="DO125" s="947"/>
      <c r="DP125" s="947"/>
      <c r="DQ125" s="947" t="s">
        <v>122</v>
      </c>
      <c r="DR125" s="947"/>
      <c r="DS125" s="947"/>
      <c r="DT125" s="947"/>
      <c r="DU125" s="947"/>
      <c r="DV125" s="948" t="s">
        <v>122</v>
      </c>
      <c r="DW125" s="948"/>
      <c r="DX125" s="948"/>
      <c r="DY125" s="948"/>
      <c r="DZ125" s="949"/>
    </row>
    <row r="126" spans="1:130" s="224" customFormat="1" ht="26.25" customHeight="1" thickBot="1" x14ac:dyDescent="0.25">
      <c r="A126" s="1073"/>
      <c r="B126" s="965"/>
      <c r="C126" s="938" t="s">
        <v>447</v>
      </c>
      <c r="D126" s="939"/>
      <c r="E126" s="939"/>
      <c r="F126" s="939"/>
      <c r="G126" s="939"/>
      <c r="H126" s="939"/>
      <c r="I126" s="939"/>
      <c r="J126" s="939"/>
      <c r="K126" s="939"/>
      <c r="L126" s="939"/>
      <c r="M126" s="939"/>
      <c r="N126" s="939"/>
      <c r="O126" s="939"/>
      <c r="P126" s="939"/>
      <c r="Q126" s="939"/>
      <c r="R126" s="939"/>
      <c r="S126" s="939"/>
      <c r="T126" s="939"/>
      <c r="U126" s="939"/>
      <c r="V126" s="939"/>
      <c r="W126" s="939"/>
      <c r="X126" s="939"/>
      <c r="Y126" s="939"/>
      <c r="Z126" s="940"/>
      <c r="AA126" s="974" t="s">
        <v>122</v>
      </c>
      <c r="AB126" s="975"/>
      <c r="AC126" s="975"/>
      <c r="AD126" s="975"/>
      <c r="AE126" s="976"/>
      <c r="AF126" s="977" t="s">
        <v>122</v>
      </c>
      <c r="AG126" s="975"/>
      <c r="AH126" s="975"/>
      <c r="AI126" s="975"/>
      <c r="AJ126" s="976"/>
      <c r="AK126" s="977" t="s">
        <v>122</v>
      </c>
      <c r="AL126" s="975"/>
      <c r="AM126" s="975"/>
      <c r="AN126" s="975"/>
      <c r="AO126" s="976"/>
      <c r="AP126" s="978" t="s">
        <v>122</v>
      </c>
      <c r="AQ126" s="979"/>
      <c r="AR126" s="979"/>
      <c r="AS126" s="979"/>
      <c r="AT126" s="98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9"/>
      <c r="CL126" s="1026"/>
      <c r="CM126" s="1026"/>
      <c r="CN126" s="1026"/>
      <c r="CO126" s="1027"/>
      <c r="CP126" s="938" t="s">
        <v>459</v>
      </c>
      <c r="CQ126" s="939"/>
      <c r="CR126" s="939"/>
      <c r="CS126" s="939"/>
      <c r="CT126" s="939"/>
      <c r="CU126" s="939"/>
      <c r="CV126" s="939"/>
      <c r="CW126" s="939"/>
      <c r="CX126" s="939"/>
      <c r="CY126" s="939"/>
      <c r="CZ126" s="939"/>
      <c r="DA126" s="939"/>
      <c r="DB126" s="939"/>
      <c r="DC126" s="939"/>
      <c r="DD126" s="939"/>
      <c r="DE126" s="939"/>
      <c r="DF126" s="940"/>
      <c r="DG126" s="941" t="s">
        <v>122</v>
      </c>
      <c r="DH126" s="942"/>
      <c r="DI126" s="942"/>
      <c r="DJ126" s="942"/>
      <c r="DK126" s="942"/>
      <c r="DL126" s="942" t="s">
        <v>122</v>
      </c>
      <c r="DM126" s="942"/>
      <c r="DN126" s="942"/>
      <c r="DO126" s="942"/>
      <c r="DP126" s="942"/>
      <c r="DQ126" s="942" t="s">
        <v>122</v>
      </c>
      <c r="DR126" s="942"/>
      <c r="DS126" s="942"/>
      <c r="DT126" s="942"/>
      <c r="DU126" s="942"/>
      <c r="DV126" s="943" t="s">
        <v>122</v>
      </c>
      <c r="DW126" s="943"/>
      <c r="DX126" s="943"/>
      <c r="DY126" s="943"/>
      <c r="DZ126" s="944"/>
    </row>
    <row r="127" spans="1:130" s="224" customFormat="1" ht="26.25" customHeight="1" x14ac:dyDescent="0.2">
      <c r="A127" s="1074"/>
      <c r="B127" s="967"/>
      <c r="C127" s="989" t="s">
        <v>460</v>
      </c>
      <c r="D127" s="981"/>
      <c r="E127" s="981"/>
      <c r="F127" s="981"/>
      <c r="G127" s="981"/>
      <c r="H127" s="981"/>
      <c r="I127" s="981"/>
      <c r="J127" s="981"/>
      <c r="K127" s="981"/>
      <c r="L127" s="981"/>
      <c r="M127" s="981"/>
      <c r="N127" s="981"/>
      <c r="O127" s="981"/>
      <c r="P127" s="981"/>
      <c r="Q127" s="981"/>
      <c r="R127" s="981"/>
      <c r="S127" s="981"/>
      <c r="T127" s="981"/>
      <c r="U127" s="981"/>
      <c r="V127" s="981"/>
      <c r="W127" s="981"/>
      <c r="X127" s="981"/>
      <c r="Y127" s="981"/>
      <c r="Z127" s="982"/>
      <c r="AA127" s="974">
        <v>1023</v>
      </c>
      <c r="AB127" s="975"/>
      <c r="AC127" s="975"/>
      <c r="AD127" s="975"/>
      <c r="AE127" s="976"/>
      <c r="AF127" s="977">
        <v>834</v>
      </c>
      <c r="AG127" s="975"/>
      <c r="AH127" s="975"/>
      <c r="AI127" s="975"/>
      <c r="AJ127" s="976"/>
      <c r="AK127" s="977">
        <v>834</v>
      </c>
      <c r="AL127" s="975"/>
      <c r="AM127" s="975"/>
      <c r="AN127" s="975"/>
      <c r="AO127" s="976"/>
      <c r="AP127" s="978">
        <v>0</v>
      </c>
      <c r="AQ127" s="979"/>
      <c r="AR127" s="979"/>
      <c r="AS127" s="979"/>
      <c r="AT127" s="980"/>
      <c r="AU127" s="226"/>
      <c r="AV127" s="226"/>
      <c r="AW127" s="226"/>
      <c r="AX127" s="1047" t="s">
        <v>461</v>
      </c>
      <c r="AY127" s="1048"/>
      <c r="AZ127" s="1048"/>
      <c r="BA127" s="1048"/>
      <c r="BB127" s="1048"/>
      <c r="BC127" s="1048"/>
      <c r="BD127" s="1048"/>
      <c r="BE127" s="1049"/>
      <c r="BF127" s="1050" t="s">
        <v>462</v>
      </c>
      <c r="BG127" s="1048"/>
      <c r="BH127" s="1048"/>
      <c r="BI127" s="1048"/>
      <c r="BJ127" s="1048"/>
      <c r="BK127" s="1048"/>
      <c r="BL127" s="1049"/>
      <c r="BM127" s="1050" t="s">
        <v>463</v>
      </c>
      <c r="BN127" s="1048"/>
      <c r="BO127" s="1048"/>
      <c r="BP127" s="1048"/>
      <c r="BQ127" s="1048"/>
      <c r="BR127" s="1048"/>
      <c r="BS127" s="1049"/>
      <c r="BT127" s="1050" t="s">
        <v>464</v>
      </c>
      <c r="BU127" s="1048"/>
      <c r="BV127" s="1048"/>
      <c r="BW127" s="1048"/>
      <c r="BX127" s="1048"/>
      <c r="BY127" s="1048"/>
      <c r="BZ127" s="1071"/>
      <c r="CA127" s="226"/>
      <c r="CB127" s="226"/>
      <c r="CC127" s="226"/>
      <c r="CD127" s="249"/>
      <c r="CE127" s="249"/>
      <c r="CF127" s="249"/>
      <c r="CG127" s="226"/>
      <c r="CH127" s="226"/>
      <c r="CI127" s="226"/>
      <c r="CJ127" s="248"/>
      <c r="CK127" s="1039"/>
      <c r="CL127" s="1026"/>
      <c r="CM127" s="1026"/>
      <c r="CN127" s="1026"/>
      <c r="CO127" s="1027"/>
      <c r="CP127" s="938" t="s">
        <v>465</v>
      </c>
      <c r="CQ127" s="939"/>
      <c r="CR127" s="939"/>
      <c r="CS127" s="939"/>
      <c r="CT127" s="939"/>
      <c r="CU127" s="939"/>
      <c r="CV127" s="939"/>
      <c r="CW127" s="939"/>
      <c r="CX127" s="939"/>
      <c r="CY127" s="939"/>
      <c r="CZ127" s="939"/>
      <c r="DA127" s="939"/>
      <c r="DB127" s="939"/>
      <c r="DC127" s="939"/>
      <c r="DD127" s="939"/>
      <c r="DE127" s="939"/>
      <c r="DF127" s="940"/>
      <c r="DG127" s="941" t="s">
        <v>122</v>
      </c>
      <c r="DH127" s="942"/>
      <c r="DI127" s="942"/>
      <c r="DJ127" s="942"/>
      <c r="DK127" s="942"/>
      <c r="DL127" s="942" t="s">
        <v>122</v>
      </c>
      <c r="DM127" s="942"/>
      <c r="DN127" s="942"/>
      <c r="DO127" s="942"/>
      <c r="DP127" s="942"/>
      <c r="DQ127" s="942" t="s">
        <v>122</v>
      </c>
      <c r="DR127" s="942"/>
      <c r="DS127" s="942"/>
      <c r="DT127" s="942"/>
      <c r="DU127" s="942"/>
      <c r="DV127" s="943" t="s">
        <v>122</v>
      </c>
      <c r="DW127" s="943"/>
      <c r="DX127" s="943"/>
      <c r="DY127" s="943"/>
      <c r="DZ127" s="944"/>
    </row>
    <row r="128" spans="1:130" s="224" customFormat="1" ht="26.25" customHeight="1" thickBot="1" x14ac:dyDescent="0.25">
      <c r="A128" s="1057" t="s">
        <v>466</v>
      </c>
      <c r="B128" s="1058"/>
      <c r="C128" s="1058"/>
      <c r="D128" s="1058"/>
      <c r="E128" s="1058"/>
      <c r="F128" s="1058"/>
      <c r="G128" s="1058"/>
      <c r="H128" s="1058"/>
      <c r="I128" s="1058"/>
      <c r="J128" s="1058"/>
      <c r="K128" s="1058"/>
      <c r="L128" s="1058"/>
      <c r="M128" s="1058"/>
      <c r="N128" s="1058"/>
      <c r="O128" s="1058"/>
      <c r="P128" s="1058"/>
      <c r="Q128" s="1058"/>
      <c r="R128" s="1058"/>
      <c r="S128" s="1058"/>
      <c r="T128" s="1058"/>
      <c r="U128" s="1058"/>
      <c r="V128" s="1058"/>
      <c r="W128" s="1059" t="s">
        <v>467</v>
      </c>
      <c r="X128" s="1059"/>
      <c r="Y128" s="1059"/>
      <c r="Z128" s="1060"/>
      <c r="AA128" s="1061">
        <v>122276</v>
      </c>
      <c r="AB128" s="1062"/>
      <c r="AC128" s="1062"/>
      <c r="AD128" s="1062"/>
      <c r="AE128" s="1063"/>
      <c r="AF128" s="1064">
        <v>101501</v>
      </c>
      <c r="AG128" s="1062"/>
      <c r="AH128" s="1062"/>
      <c r="AI128" s="1062"/>
      <c r="AJ128" s="1063"/>
      <c r="AK128" s="1064">
        <v>96146</v>
      </c>
      <c r="AL128" s="1062"/>
      <c r="AM128" s="1062"/>
      <c r="AN128" s="1062"/>
      <c r="AO128" s="1063"/>
      <c r="AP128" s="1065"/>
      <c r="AQ128" s="1066"/>
      <c r="AR128" s="1066"/>
      <c r="AS128" s="1066"/>
      <c r="AT128" s="1067"/>
      <c r="AU128" s="226"/>
      <c r="AV128" s="226"/>
      <c r="AW128" s="226"/>
      <c r="AX128" s="912" t="s">
        <v>468</v>
      </c>
      <c r="AY128" s="913"/>
      <c r="AZ128" s="913"/>
      <c r="BA128" s="913"/>
      <c r="BB128" s="913"/>
      <c r="BC128" s="913"/>
      <c r="BD128" s="913"/>
      <c r="BE128" s="914"/>
      <c r="BF128" s="1068" t="s">
        <v>122</v>
      </c>
      <c r="BG128" s="1069"/>
      <c r="BH128" s="1069"/>
      <c r="BI128" s="1069"/>
      <c r="BJ128" s="1069"/>
      <c r="BK128" s="1069"/>
      <c r="BL128" s="1070"/>
      <c r="BM128" s="1068">
        <v>12.08</v>
      </c>
      <c r="BN128" s="1069"/>
      <c r="BO128" s="1069"/>
      <c r="BP128" s="1069"/>
      <c r="BQ128" s="1069"/>
      <c r="BR128" s="1069"/>
      <c r="BS128" s="1070"/>
      <c r="BT128" s="1068">
        <v>20</v>
      </c>
      <c r="BU128" s="1069"/>
      <c r="BV128" s="1069"/>
      <c r="BW128" s="1069"/>
      <c r="BX128" s="1069"/>
      <c r="BY128" s="1069"/>
      <c r="BZ128" s="1092"/>
      <c r="CA128" s="249"/>
      <c r="CB128" s="249"/>
      <c r="CC128" s="249"/>
      <c r="CD128" s="249"/>
      <c r="CE128" s="249"/>
      <c r="CF128" s="249"/>
      <c r="CG128" s="226"/>
      <c r="CH128" s="226"/>
      <c r="CI128" s="226"/>
      <c r="CJ128" s="248"/>
      <c r="CK128" s="1040"/>
      <c r="CL128" s="1041"/>
      <c r="CM128" s="1041"/>
      <c r="CN128" s="1041"/>
      <c r="CO128" s="1042"/>
      <c r="CP128" s="1051" t="s">
        <v>469</v>
      </c>
      <c r="CQ128" s="739"/>
      <c r="CR128" s="739"/>
      <c r="CS128" s="739"/>
      <c r="CT128" s="739"/>
      <c r="CU128" s="739"/>
      <c r="CV128" s="739"/>
      <c r="CW128" s="739"/>
      <c r="CX128" s="739"/>
      <c r="CY128" s="739"/>
      <c r="CZ128" s="739"/>
      <c r="DA128" s="739"/>
      <c r="DB128" s="739"/>
      <c r="DC128" s="739"/>
      <c r="DD128" s="739"/>
      <c r="DE128" s="739"/>
      <c r="DF128" s="1052"/>
      <c r="DG128" s="1053" t="s">
        <v>122</v>
      </c>
      <c r="DH128" s="1054"/>
      <c r="DI128" s="1054"/>
      <c r="DJ128" s="1054"/>
      <c r="DK128" s="1054"/>
      <c r="DL128" s="1054" t="s">
        <v>122</v>
      </c>
      <c r="DM128" s="1054"/>
      <c r="DN128" s="1054"/>
      <c r="DO128" s="1054"/>
      <c r="DP128" s="1054"/>
      <c r="DQ128" s="1054" t="s">
        <v>122</v>
      </c>
      <c r="DR128" s="1054"/>
      <c r="DS128" s="1054"/>
      <c r="DT128" s="1054"/>
      <c r="DU128" s="1054"/>
      <c r="DV128" s="1055" t="s">
        <v>122</v>
      </c>
      <c r="DW128" s="1055"/>
      <c r="DX128" s="1055"/>
      <c r="DY128" s="1055"/>
      <c r="DZ128" s="1056"/>
    </row>
    <row r="129" spans="1:131" s="224" customFormat="1" ht="26.25" customHeight="1" x14ac:dyDescent="0.2">
      <c r="A129" s="950" t="s">
        <v>102</v>
      </c>
      <c r="B129" s="951"/>
      <c r="C129" s="951"/>
      <c r="D129" s="951"/>
      <c r="E129" s="951"/>
      <c r="F129" s="951"/>
      <c r="G129" s="951"/>
      <c r="H129" s="951"/>
      <c r="I129" s="951"/>
      <c r="J129" s="951"/>
      <c r="K129" s="951"/>
      <c r="L129" s="951"/>
      <c r="M129" s="951"/>
      <c r="N129" s="951"/>
      <c r="O129" s="951"/>
      <c r="P129" s="951"/>
      <c r="Q129" s="951"/>
      <c r="R129" s="951"/>
      <c r="S129" s="951"/>
      <c r="T129" s="951"/>
      <c r="U129" s="951"/>
      <c r="V129" s="951"/>
      <c r="W129" s="1086" t="s">
        <v>470</v>
      </c>
      <c r="X129" s="1087"/>
      <c r="Y129" s="1087"/>
      <c r="Z129" s="1088"/>
      <c r="AA129" s="974">
        <v>26762439</v>
      </c>
      <c r="AB129" s="975"/>
      <c r="AC129" s="975"/>
      <c r="AD129" s="975"/>
      <c r="AE129" s="976"/>
      <c r="AF129" s="977">
        <v>25539789</v>
      </c>
      <c r="AG129" s="975"/>
      <c r="AH129" s="975"/>
      <c r="AI129" s="975"/>
      <c r="AJ129" s="976"/>
      <c r="AK129" s="977">
        <v>25053205</v>
      </c>
      <c r="AL129" s="975"/>
      <c r="AM129" s="975"/>
      <c r="AN129" s="975"/>
      <c r="AO129" s="976"/>
      <c r="AP129" s="1089"/>
      <c r="AQ129" s="1090"/>
      <c r="AR129" s="1090"/>
      <c r="AS129" s="1090"/>
      <c r="AT129" s="1091"/>
      <c r="AU129" s="227"/>
      <c r="AV129" s="227"/>
      <c r="AW129" s="227"/>
      <c r="AX129" s="1081" t="s">
        <v>471</v>
      </c>
      <c r="AY129" s="939"/>
      <c r="AZ129" s="939"/>
      <c r="BA129" s="939"/>
      <c r="BB129" s="939"/>
      <c r="BC129" s="939"/>
      <c r="BD129" s="939"/>
      <c r="BE129" s="940"/>
      <c r="BF129" s="1082" t="s">
        <v>122</v>
      </c>
      <c r="BG129" s="1083"/>
      <c r="BH129" s="1083"/>
      <c r="BI129" s="1083"/>
      <c r="BJ129" s="1083"/>
      <c r="BK129" s="1083"/>
      <c r="BL129" s="1084"/>
      <c r="BM129" s="1082">
        <v>17.079999999999998</v>
      </c>
      <c r="BN129" s="1083"/>
      <c r="BO129" s="1083"/>
      <c r="BP129" s="1083"/>
      <c r="BQ129" s="1083"/>
      <c r="BR129" s="1083"/>
      <c r="BS129" s="1084"/>
      <c r="BT129" s="1082">
        <v>30</v>
      </c>
      <c r="BU129" s="1083"/>
      <c r="BV129" s="1083"/>
      <c r="BW129" s="1083"/>
      <c r="BX129" s="1083"/>
      <c r="BY129" s="1083"/>
      <c r="BZ129" s="108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50" t="s">
        <v>472</v>
      </c>
      <c r="B130" s="951"/>
      <c r="C130" s="951"/>
      <c r="D130" s="951"/>
      <c r="E130" s="951"/>
      <c r="F130" s="951"/>
      <c r="G130" s="951"/>
      <c r="H130" s="951"/>
      <c r="I130" s="951"/>
      <c r="J130" s="951"/>
      <c r="K130" s="951"/>
      <c r="L130" s="951"/>
      <c r="M130" s="951"/>
      <c r="N130" s="951"/>
      <c r="O130" s="951"/>
      <c r="P130" s="951"/>
      <c r="Q130" s="951"/>
      <c r="R130" s="951"/>
      <c r="S130" s="951"/>
      <c r="T130" s="951"/>
      <c r="U130" s="951"/>
      <c r="V130" s="951"/>
      <c r="W130" s="1086" t="s">
        <v>473</v>
      </c>
      <c r="X130" s="1087"/>
      <c r="Y130" s="1087"/>
      <c r="Z130" s="1088"/>
      <c r="AA130" s="974">
        <v>5803775</v>
      </c>
      <c r="AB130" s="975"/>
      <c r="AC130" s="975"/>
      <c r="AD130" s="975"/>
      <c r="AE130" s="976"/>
      <c r="AF130" s="977">
        <v>5498734</v>
      </c>
      <c r="AG130" s="975"/>
      <c r="AH130" s="975"/>
      <c r="AI130" s="975"/>
      <c r="AJ130" s="976"/>
      <c r="AK130" s="977">
        <v>5058606</v>
      </c>
      <c r="AL130" s="975"/>
      <c r="AM130" s="975"/>
      <c r="AN130" s="975"/>
      <c r="AO130" s="976"/>
      <c r="AP130" s="1089"/>
      <c r="AQ130" s="1090"/>
      <c r="AR130" s="1090"/>
      <c r="AS130" s="1090"/>
      <c r="AT130" s="1091"/>
      <c r="AU130" s="227"/>
      <c r="AV130" s="227"/>
      <c r="AW130" s="227"/>
      <c r="AX130" s="1081" t="s">
        <v>474</v>
      </c>
      <c r="AY130" s="939"/>
      <c r="AZ130" s="939"/>
      <c r="BA130" s="939"/>
      <c r="BB130" s="939"/>
      <c r="BC130" s="939"/>
      <c r="BD130" s="939"/>
      <c r="BE130" s="940"/>
      <c r="BF130" s="1117">
        <v>12.1</v>
      </c>
      <c r="BG130" s="1118"/>
      <c r="BH130" s="1118"/>
      <c r="BI130" s="1118"/>
      <c r="BJ130" s="1118"/>
      <c r="BK130" s="1118"/>
      <c r="BL130" s="1119"/>
      <c r="BM130" s="1117">
        <v>25</v>
      </c>
      <c r="BN130" s="1118"/>
      <c r="BO130" s="1118"/>
      <c r="BP130" s="1118"/>
      <c r="BQ130" s="1118"/>
      <c r="BR130" s="1118"/>
      <c r="BS130" s="1119"/>
      <c r="BT130" s="1117">
        <v>35</v>
      </c>
      <c r="BU130" s="1118"/>
      <c r="BV130" s="1118"/>
      <c r="BW130" s="1118"/>
      <c r="BX130" s="1118"/>
      <c r="BY130" s="1118"/>
      <c r="BZ130" s="112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21"/>
      <c r="B131" s="1122"/>
      <c r="C131" s="1122"/>
      <c r="D131" s="1122"/>
      <c r="E131" s="1122"/>
      <c r="F131" s="1122"/>
      <c r="G131" s="1122"/>
      <c r="H131" s="1122"/>
      <c r="I131" s="1122"/>
      <c r="J131" s="1122"/>
      <c r="K131" s="1122"/>
      <c r="L131" s="1122"/>
      <c r="M131" s="1122"/>
      <c r="N131" s="1122"/>
      <c r="O131" s="1122"/>
      <c r="P131" s="1122"/>
      <c r="Q131" s="1122"/>
      <c r="R131" s="1122"/>
      <c r="S131" s="1122"/>
      <c r="T131" s="1122"/>
      <c r="U131" s="1122"/>
      <c r="V131" s="1122"/>
      <c r="W131" s="1123" t="s">
        <v>475</v>
      </c>
      <c r="X131" s="1124"/>
      <c r="Y131" s="1124"/>
      <c r="Z131" s="1125"/>
      <c r="AA131" s="1020">
        <v>20958664</v>
      </c>
      <c r="AB131" s="1002"/>
      <c r="AC131" s="1002"/>
      <c r="AD131" s="1002"/>
      <c r="AE131" s="1003"/>
      <c r="AF131" s="1001">
        <v>20041055</v>
      </c>
      <c r="AG131" s="1002"/>
      <c r="AH131" s="1002"/>
      <c r="AI131" s="1002"/>
      <c r="AJ131" s="1003"/>
      <c r="AK131" s="1001">
        <v>19994599</v>
      </c>
      <c r="AL131" s="1002"/>
      <c r="AM131" s="1002"/>
      <c r="AN131" s="1002"/>
      <c r="AO131" s="1003"/>
      <c r="AP131" s="1126"/>
      <c r="AQ131" s="1127"/>
      <c r="AR131" s="1127"/>
      <c r="AS131" s="1127"/>
      <c r="AT131" s="1128"/>
      <c r="AU131" s="227"/>
      <c r="AV131" s="227"/>
      <c r="AW131" s="227"/>
      <c r="AX131" s="1099" t="s">
        <v>476</v>
      </c>
      <c r="AY131" s="739"/>
      <c r="AZ131" s="739"/>
      <c r="BA131" s="739"/>
      <c r="BB131" s="739"/>
      <c r="BC131" s="739"/>
      <c r="BD131" s="739"/>
      <c r="BE131" s="1052"/>
      <c r="BF131" s="1100">
        <v>130.19999999999999</v>
      </c>
      <c r="BG131" s="1101"/>
      <c r="BH131" s="1101"/>
      <c r="BI131" s="1101"/>
      <c r="BJ131" s="1101"/>
      <c r="BK131" s="1101"/>
      <c r="BL131" s="1102"/>
      <c r="BM131" s="1100">
        <v>350</v>
      </c>
      <c r="BN131" s="1101"/>
      <c r="BO131" s="1101"/>
      <c r="BP131" s="1101"/>
      <c r="BQ131" s="1101"/>
      <c r="BR131" s="1101"/>
      <c r="BS131" s="1102"/>
      <c r="BT131" s="1103"/>
      <c r="BU131" s="1104"/>
      <c r="BV131" s="1104"/>
      <c r="BW131" s="1104"/>
      <c r="BX131" s="1104"/>
      <c r="BY131" s="1104"/>
      <c r="BZ131" s="110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6" t="s">
        <v>477</v>
      </c>
      <c r="B132" s="1107"/>
      <c r="C132" s="1107"/>
      <c r="D132" s="1107"/>
      <c r="E132" s="1107"/>
      <c r="F132" s="1107"/>
      <c r="G132" s="1107"/>
      <c r="H132" s="1107"/>
      <c r="I132" s="1107"/>
      <c r="J132" s="1107"/>
      <c r="K132" s="1107"/>
      <c r="L132" s="1107"/>
      <c r="M132" s="1107"/>
      <c r="N132" s="1107"/>
      <c r="O132" s="1107"/>
      <c r="P132" s="1107"/>
      <c r="Q132" s="1107"/>
      <c r="R132" s="1107"/>
      <c r="S132" s="1107"/>
      <c r="T132" s="1107"/>
      <c r="U132" s="1107"/>
      <c r="V132" s="1110" t="s">
        <v>478</v>
      </c>
      <c r="W132" s="1110"/>
      <c r="X132" s="1110"/>
      <c r="Y132" s="1110"/>
      <c r="Z132" s="1111"/>
      <c r="AA132" s="1112">
        <v>11.682199779999999</v>
      </c>
      <c r="AB132" s="1113"/>
      <c r="AC132" s="1113"/>
      <c r="AD132" s="1113"/>
      <c r="AE132" s="1114"/>
      <c r="AF132" s="1115">
        <v>12.42208057</v>
      </c>
      <c r="AG132" s="1113"/>
      <c r="AH132" s="1113"/>
      <c r="AI132" s="1113"/>
      <c r="AJ132" s="1114"/>
      <c r="AK132" s="1115">
        <v>12.2292275</v>
      </c>
      <c r="AL132" s="1113"/>
      <c r="AM132" s="1113"/>
      <c r="AN132" s="1113"/>
      <c r="AO132" s="1114"/>
      <c r="AP132" s="1017"/>
      <c r="AQ132" s="1018"/>
      <c r="AR132" s="1018"/>
      <c r="AS132" s="1018"/>
      <c r="AT132" s="111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8"/>
      <c r="B133" s="1109"/>
      <c r="C133" s="1109"/>
      <c r="D133" s="1109"/>
      <c r="E133" s="1109"/>
      <c r="F133" s="1109"/>
      <c r="G133" s="1109"/>
      <c r="H133" s="1109"/>
      <c r="I133" s="1109"/>
      <c r="J133" s="1109"/>
      <c r="K133" s="1109"/>
      <c r="L133" s="1109"/>
      <c r="M133" s="1109"/>
      <c r="N133" s="1109"/>
      <c r="O133" s="1109"/>
      <c r="P133" s="1109"/>
      <c r="Q133" s="1109"/>
      <c r="R133" s="1109"/>
      <c r="S133" s="1109"/>
      <c r="T133" s="1109"/>
      <c r="U133" s="1109"/>
      <c r="V133" s="1093" t="s">
        <v>479</v>
      </c>
      <c r="W133" s="1093"/>
      <c r="X133" s="1093"/>
      <c r="Y133" s="1093"/>
      <c r="Z133" s="1094"/>
      <c r="AA133" s="1095">
        <v>12</v>
      </c>
      <c r="AB133" s="1096"/>
      <c r="AC133" s="1096"/>
      <c r="AD133" s="1096"/>
      <c r="AE133" s="1097"/>
      <c r="AF133" s="1095">
        <v>11.9</v>
      </c>
      <c r="AG133" s="1096"/>
      <c r="AH133" s="1096"/>
      <c r="AI133" s="1096"/>
      <c r="AJ133" s="1097"/>
      <c r="AK133" s="1095">
        <v>12.1</v>
      </c>
      <c r="AL133" s="1096"/>
      <c r="AM133" s="1096"/>
      <c r="AN133" s="1096"/>
      <c r="AO133" s="1097"/>
      <c r="AP133" s="1044"/>
      <c r="AQ133" s="1045"/>
      <c r="AR133" s="1045"/>
      <c r="AS133" s="1045"/>
      <c r="AT133" s="109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Oo3xcWb9+E7l/WeV7Q/dqVcIZSb2y7lhmtl9I5/0BJ9+Vx7xCt8dKLdgY61aaks/cT2bPxnJbOH4SzG31IK/w==" saltValue="kocvwsLtV58gXxPZPnkDr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60:P60"/>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480</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nPX4cJaoXHlddrPrbvoKL5HA+7Z+Tcm764gVRR10jR8zMCv1r7dSOtOP/MMNIIyj8FfaV7UWcmzEn/okOU1zg==" saltValue="h9tX49qvBNXilRiYBtiw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FA4yhEQrIJHHoIIzs2PAn9t6RXtkoUAnfk+LbnMTgB2ZESKszyB0RNF6iQo5+wTivJGPvtbED2ZhL8PfI911A==" saltValue="YrfuPLu/hq9OpQWXCAMRA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482</v>
      </c>
      <c r="AL6" s="260"/>
      <c r="AM6" s="260"/>
      <c r="AN6" s="260"/>
    </row>
    <row r="7" spans="1:46" ht="13.5" customHeight="1" x14ac:dyDescent="0.2">
      <c r="A7" s="259"/>
      <c r="AK7" s="262"/>
      <c r="AL7" s="263"/>
      <c r="AM7" s="263"/>
      <c r="AN7" s="264"/>
      <c r="AO7" s="1130" t="s">
        <v>483</v>
      </c>
      <c r="AP7" s="265"/>
      <c r="AQ7" s="266" t="s">
        <v>484</v>
      </c>
      <c r="AR7" s="267"/>
    </row>
    <row r="8" spans="1:46" ht="13.2" x14ac:dyDescent="0.2">
      <c r="A8" s="259"/>
      <c r="AK8" s="268"/>
      <c r="AL8" s="269"/>
      <c r="AM8" s="269"/>
      <c r="AN8" s="270"/>
      <c r="AO8" s="1131"/>
      <c r="AP8" s="271" t="s">
        <v>485</v>
      </c>
      <c r="AQ8" s="272" t="s">
        <v>486</v>
      </c>
      <c r="AR8" s="273" t="s">
        <v>487</v>
      </c>
    </row>
    <row r="9" spans="1:46" ht="13.2" x14ac:dyDescent="0.2">
      <c r="A9" s="259"/>
      <c r="AK9" s="1132" t="s">
        <v>488</v>
      </c>
      <c r="AL9" s="1133"/>
      <c r="AM9" s="1133"/>
      <c r="AN9" s="1134"/>
      <c r="AO9" s="274">
        <v>7873060</v>
      </c>
      <c r="AP9" s="274">
        <v>159580</v>
      </c>
      <c r="AQ9" s="275">
        <v>88459</v>
      </c>
      <c r="AR9" s="276">
        <v>80.400000000000006</v>
      </c>
    </row>
    <row r="10" spans="1:46" ht="13.5" customHeight="1" x14ac:dyDescent="0.2">
      <c r="A10" s="259"/>
      <c r="AK10" s="1132" t="s">
        <v>489</v>
      </c>
      <c r="AL10" s="1133"/>
      <c r="AM10" s="1133"/>
      <c r="AN10" s="1134"/>
      <c r="AO10" s="277">
        <v>18881</v>
      </c>
      <c r="AP10" s="277">
        <v>383</v>
      </c>
      <c r="AQ10" s="278">
        <v>6814</v>
      </c>
      <c r="AR10" s="279">
        <v>-94.4</v>
      </c>
    </row>
    <row r="11" spans="1:46" ht="13.5" customHeight="1" x14ac:dyDescent="0.2">
      <c r="A11" s="259"/>
      <c r="AK11" s="1132" t="s">
        <v>490</v>
      </c>
      <c r="AL11" s="1133"/>
      <c r="AM11" s="1133"/>
      <c r="AN11" s="1134"/>
      <c r="AO11" s="277">
        <v>118413</v>
      </c>
      <c r="AP11" s="277">
        <v>2400</v>
      </c>
      <c r="AQ11" s="278">
        <v>1610</v>
      </c>
      <c r="AR11" s="279">
        <v>49.1</v>
      </c>
    </row>
    <row r="12" spans="1:46" ht="13.5" customHeight="1" x14ac:dyDescent="0.2">
      <c r="A12" s="259"/>
      <c r="AK12" s="1132" t="s">
        <v>491</v>
      </c>
      <c r="AL12" s="1133"/>
      <c r="AM12" s="1133"/>
      <c r="AN12" s="1134"/>
      <c r="AO12" s="277" t="s">
        <v>492</v>
      </c>
      <c r="AP12" s="277" t="s">
        <v>492</v>
      </c>
      <c r="AQ12" s="278">
        <v>24</v>
      </c>
      <c r="AR12" s="279" t="s">
        <v>492</v>
      </c>
    </row>
    <row r="13" spans="1:46" ht="13.5" customHeight="1" x14ac:dyDescent="0.2">
      <c r="A13" s="259"/>
      <c r="AK13" s="1132" t="s">
        <v>493</v>
      </c>
      <c r="AL13" s="1133"/>
      <c r="AM13" s="1133"/>
      <c r="AN13" s="1134"/>
      <c r="AO13" s="277">
        <v>367647</v>
      </c>
      <c r="AP13" s="277">
        <v>7452</v>
      </c>
      <c r="AQ13" s="278">
        <v>3854</v>
      </c>
      <c r="AR13" s="279">
        <v>93.4</v>
      </c>
    </row>
    <row r="14" spans="1:46" ht="13.5" customHeight="1" x14ac:dyDescent="0.2">
      <c r="A14" s="259"/>
      <c r="AK14" s="1132" t="s">
        <v>494</v>
      </c>
      <c r="AL14" s="1133"/>
      <c r="AM14" s="1133"/>
      <c r="AN14" s="1134"/>
      <c r="AO14" s="277">
        <v>211207</v>
      </c>
      <c r="AP14" s="277">
        <v>4281</v>
      </c>
      <c r="AQ14" s="278">
        <v>1979</v>
      </c>
      <c r="AR14" s="279">
        <v>116.3</v>
      </c>
    </row>
    <row r="15" spans="1:46" ht="13.5" customHeight="1" x14ac:dyDescent="0.2">
      <c r="A15" s="259"/>
      <c r="AK15" s="1135" t="s">
        <v>495</v>
      </c>
      <c r="AL15" s="1136"/>
      <c r="AM15" s="1136"/>
      <c r="AN15" s="1137"/>
      <c r="AO15" s="277">
        <v>-617196</v>
      </c>
      <c r="AP15" s="277">
        <v>-12510</v>
      </c>
      <c r="AQ15" s="278">
        <v>-5062</v>
      </c>
      <c r="AR15" s="279">
        <v>147.1</v>
      </c>
    </row>
    <row r="16" spans="1:46" ht="13.2" x14ac:dyDescent="0.2">
      <c r="A16" s="259"/>
      <c r="AK16" s="1135" t="s">
        <v>178</v>
      </c>
      <c r="AL16" s="1136"/>
      <c r="AM16" s="1136"/>
      <c r="AN16" s="1137"/>
      <c r="AO16" s="277">
        <v>7972012</v>
      </c>
      <c r="AP16" s="277">
        <v>161586</v>
      </c>
      <c r="AQ16" s="278">
        <v>97678</v>
      </c>
      <c r="AR16" s="279">
        <v>65.400000000000006</v>
      </c>
    </row>
    <row r="17" spans="1:46" ht="13.2" x14ac:dyDescent="0.2">
      <c r="A17" s="259"/>
    </row>
    <row r="18" spans="1:46" ht="13.2" x14ac:dyDescent="0.2">
      <c r="A18" s="259"/>
      <c r="AQ18" s="280"/>
      <c r="AR18" s="280"/>
    </row>
    <row r="19" spans="1:46" ht="13.2" x14ac:dyDescent="0.2">
      <c r="A19" s="259"/>
      <c r="AK19" s="255" t="s">
        <v>496</v>
      </c>
    </row>
    <row r="20" spans="1:46" ht="13.2" x14ac:dyDescent="0.2">
      <c r="A20" s="259"/>
      <c r="AK20" s="281"/>
      <c r="AL20" s="282"/>
      <c r="AM20" s="282"/>
      <c r="AN20" s="283"/>
      <c r="AO20" s="284" t="s">
        <v>497</v>
      </c>
      <c r="AP20" s="285" t="s">
        <v>498</v>
      </c>
      <c r="AQ20" s="286" t="s">
        <v>499</v>
      </c>
      <c r="AR20" s="287"/>
    </row>
    <row r="21" spans="1:46" s="260" customFormat="1" ht="13.2" x14ac:dyDescent="0.2">
      <c r="A21" s="288"/>
      <c r="AK21" s="1138" t="s">
        <v>500</v>
      </c>
      <c r="AL21" s="1139"/>
      <c r="AM21" s="1139"/>
      <c r="AN21" s="1140"/>
      <c r="AO21" s="289">
        <v>16.86</v>
      </c>
      <c r="AP21" s="290">
        <v>8.7899999999999991</v>
      </c>
      <c r="AQ21" s="291">
        <v>8.07</v>
      </c>
      <c r="AS21" s="292"/>
      <c r="AT21" s="288"/>
    </row>
    <row r="22" spans="1:46" s="260" customFormat="1" ht="13.2" x14ac:dyDescent="0.2">
      <c r="A22" s="288"/>
      <c r="AK22" s="1138" t="s">
        <v>501</v>
      </c>
      <c r="AL22" s="1139"/>
      <c r="AM22" s="1139"/>
      <c r="AN22" s="1140"/>
      <c r="AO22" s="293">
        <v>92.8</v>
      </c>
      <c r="AP22" s="294">
        <v>97.7</v>
      </c>
      <c r="AQ22" s="295">
        <v>-4.9000000000000004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row>
    <row r="27" spans="1:46" ht="13.2" x14ac:dyDescent="0.2">
      <c r="A27" s="300"/>
      <c r="AS27" s="255"/>
      <c r="AT27" s="255"/>
    </row>
    <row r="28" spans="1:46" ht="16.2"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504</v>
      </c>
      <c r="AL29" s="260"/>
      <c r="AM29" s="260"/>
      <c r="AN29" s="260"/>
      <c r="AS29" s="302"/>
    </row>
    <row r="30" spans="1:46" ht="13.5" customHeight="1" x14ac:dyDescent="0.2">
      <c r="A30" s="259"/>
      <c r="AK30" s="262"/>
      <c r="AL30" s="263"/>
      <c r="AM30" s="263"/>
      <c r="AN30" s="264"/>
      <c r="AO30" s="1130" t="s">
        <v>483</v>
      </c>
      <c r="AP30" s="265"/>
      <c r="AQ30" s="266" t="s">
        <v>484</v>
      </c>
      <c r="AR30" s="267"/>
    </row>
    <row r="31" spans="1:46" ht="13.2" x14ac:dyDescent="0.2">
      <c r="A31" s="259"/>
      <c r="AK31" s="268"/>
      <c r="AL31" s="269"/>
      <c r="AM31" s="269"/>
      <c r="AN31" s="270"/>
      <c r="AO31" s="1131"/>
      <c r="AP31" s="271" t="s">
        <v>485</v>
      </c>
      <c r="AQ31" s="272" t="s">
        <v>486</v>
      </c>
      <c r="AR31" s="273" t="s">
        <v>487</v>
      </c>
    </row>
    <row r="32" spans="1:46" ht="27" customHeight="1" x14ac:dyDescent="0.2">
      <c r="A32" s="259"/>
      <c r="AK32" s="1146" t="s">
        <v>505</v>
      </c>
      <c r="AL32" s="1147"/>
      <c r="AM32" s="1147"/>
      <c r="AN32" s="1148"/>
      <c r="AO32" s="303">
        <v>5730243</v>
      </c>
      <c r="AP32" s="303">
        <v>116147</v>
      </c>
      <c r="AQ32" s="304">
        <v>63215</v>
      </c>
      <c r="AR32" s="305">
        <v>83.7</v>
      </c>
    </row>
    <row r="33" spans="1:46" ht="13.5" customHeight="1" x14ac:dyDescent="0.2">
      <c r="A33" s="259"/>
      <c r="AK33" s="1146" t="s">
        <v>506</v>
      </c>
      <c r="AL33" s="1147"/>
      <c r="AM33" s="1147"/>
      <c r="AN33" s="1148"/>
      <c r="AO33" s="303" t="s">
        <v>492</v>
      </c>
      <c r="AP33" s="303" t="s">
        <v>492</v>
      </c>
      <c r="AQ33" s="304" t="s">
        <v>492</v>
      </c>
      <c r="AR33" s="305" t="s">
        <v>492</v>
      </c>
    </row>
    <row r="34" spans="1:46" ht="27" customHeight="1" x14ac:dyDescent="0.2">
      <c r="A34" s="259"/>
      <c r="AK34" s="1146" t="s">
        <v>507</v>
      </c>
      <c r="AL34" s="1147"/>
      <c r="AM34" s="1147"/>
      <c r="AN34" s="1148"/>
      <c r="AO34" s="303" t="s">
        <v>492</v>
      </c>
      <c r="AP34" s="303" t="s">
        <v>492</v>
      </c>
      <c r="AQ34" s="304">
        <v>3</v>
      </c>
      <c r="AR34" s="305" t="s">
        <v>492</v>
      </c>
    </row>
    <row r="35" spans="1:46" ht="27" customHeight="1" x14ac:dyDescent="0.2">
      <c r="A35" s="259"/>
      <c r="AK35" s="1146" t="s">
        <v>508</v>
      </c>
      <c r="AL35" s="1147"/>
      <c r="AM35" s="1147"/>
      <c r="AN35" s="1148"/>
      <c r="AO35" s="303">
        <v>1855373</v>
      </c>
      <c r="AP35" s="303">
        <v>37607</v>
      </c>
      <c r="AQ35" s="304">
        <v>15084</v>
      </c>
      <c r="AR35" s="305">
        <v>149.30000000000001</v>
      </c>
    </row>
    <row r="36" spans="1:46" ht="27" customHeight="1" x14ac:dyDescent="0.2">
      <c r="A36" s="259"/>
      <c r="AK36" s="1146" t="s">
        <v>509</v>
      </c>
      <c r="AL36" s="1147"/>
      <c r="AM36" s="1147"/>
      <c r="AN36" s="1148"/>
      <c r="AO36" s="303" t="s">
        <v>492</v>
      </c>
      <c r="AP36" s="303" t="s">
        <v>492</v>
      </c>
      <c r="AQ36" s="304">
        <v>1958</v>
      </c>
      <c r="AR36" s="305" t="s">
        <v>492</v>
      </c>
    </row>
    <row r="37" spans="1:46" ht="13.5" customHeight="1" x14ac:dyDescent="0.2">
      <c r="A37" s="259"/>
      <c r="AK37" s="1146" t="s">
        <v>510</v>
      </c>
      <c r="AL37" s="1147"/>
      <c r="AM37" s="1147"/>
      <c r="AN37" s="1148"/>
      <c r="AO37" s="303">
        <v>13353</v>
      </c>
      <c r="AP37" s="303">
        <v>271</v>
      </c>
      <c r="AQ37" s="304">
        <v>529</v>
      </c>
      <c r="AR37" s="305">
        <v>-48.8</v>
      </c>
    </row>
    <row r="38" spans="1:46" ht="27" customHeight="1" x14ac:dyDescent="0.2">
      <c r="A38" s="259"/>
      <c r="AK38" s="1149" t="s">
        <v>511</v>
      </c>
      <c r="AL38" s="1150"/>
      <c r="AM38" s="1150"/>
      <c r="AN38" s="1151"/>
      <c r="AO38" s="306">
        <v>968</v>
      </c>
      <c r="AP38" s="306">
        <v>20</v>
      </c>
      <c r="AQ38" s="307">
        <v>2</v>
      </c>
      <c r="AR38" s="295">
        <v>900</v>
      </c>
      <c r="AS38" s="302"/>
    </row>
    <row r="39" spans="1:46" ht="13.2" x14ac:dyDescent="0.2">
      <c r="A39" s="259"/>
      <c r="AK39" s="1149" t="s">
        <v>512</v>
      </c>
      <c r="AL39" s="1150"/>
      <c r="AM39" s="1150"/>
      <c r="AN39" s="1151"/>
      <c r="AO39" s="303">
        <v>-96146</v>
      </c>
      <c r="AP39" s="303">
        <v>-1949</v>
      </c>
      <c r="AQ39" s="304">
        <v>-3177</v>
      </c>
      <c r="AR39" s="305">
        <v>-38.700000000000003</v>
      </c>
      <c r="AS39" s="302"/>
    </row>
    <row r="40" spans="1:46" ht="27" customHeight="1" x14ac:dyDescent="0.2">
      <c r="A40" s="259"/>
      <c r="AK40" s="1146" t="s">
        <v>513</v>
      </c>
      <c r="AL40" s="1147"/>
      <c r="AM40" s="1147"/>
      <c r="AN40" s="1148"/>
      <c r="AO40" s="303">
        <v>-5058606</v>
      </c>
      <c r="AP40" s="303">
        <v>-102534</v>
      </c>
      <c r="AQ40" s="304">
        <v>-54547</v>
      </c>
      <c r="AR40" s="305">
        <v>88</v>
      </c>
      <c r="AS40" s="302"/>
    </row>
    <row r="41" spans="1:46" ht="13.2" x14ac:dyDescent="0.2">
      <c r="A41" s="259"/>
      <c r="AK41" s="1152" t="s">
        <v>288</v>
      </c>
      <c r="AL41" s="1153"/>
      <c r="AM41" s="1153"/>
      <c r="AN41" s="1154"/>
      <c r="AO41" s="303">
        <v>2445185</v>
      </c>
      <c r="AP41" s="303">
        <v>49562</v>
      </c>
      <c r="AQ41" s="304">
        <v>23067</v>
      </c>
      <c r="AR41" s="305">
        <v>114.9</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2" x14ac:dyDescent="0.2">
      <c r="A48" s="259"/>
      <c r="AK48" s="313" t="s">
        <v>515</v>
      </c>
      <c r="AL48" s="313"/>
      <c r="AM48" s="313"/>
      <c r="AN48" s="313"/>
      <c r="AO48" s="313"/>
      <c r="AP48" s="313"/>
      <c r="AQ48" s="314"/>
      <c r="AR48" s="313"/>
    </row>
    <row r="49" spans="1:44" ht="13.5" customHeight="1" x14ac:dyDescent="0.2">
      <c r="A49" s="259"/>
      <c r="AK49" s="315"/>
      <c r="AL49" s="316"/>
      <c r="AM49" s="1141" t="s">
        <v>483</v>
      </c>
      <c r="AN49" s="1143" t="s">
        <v>516</v>
      </c>
      <c r="AO49" s="1144"/>
      <c r="AP49" s="1144"/>
      <c r="AQ49" s="1144"/>
      <c r="AR49" s="1145"/>
    </row>
    <row r="50" spans="1:44" ht="13.2" x14ac:dyDescent="0.2">
      <c r="A50" s="259"/>
      <c r="AK50" s="317"/>
      <c r="AL50" s="318"/>
      <c r="AM50" s="1142"/>
      <c r="AN50" s="319" t="s">
        <v>517</v>
      </c>
      <c r="AO50" s="320" t="s">
        <v>518</v>
      </c>
      <c r="AP50" s="321" t="s">
        <v>519</v>
      </c>
      <c r="AQ50" s="322" t="s">
        <v>520</v>
      </c>
      <c r="AR50" s="323" t="s">
        <v>521</v>
      </c>
    </row>
    <row r="51" spans="1:44" ht="13.2" x14ac:dyDescent="0.2">
      <c r="A51" s="259"/>
      <c r="AK51" s="315" t="s">
        <v>522</v>
      </c>
      <c r="AL51" s="316"/>
      <c r="AM51" s="324">
        <v>5102793</v>
      </c>
      <c r="AN51" s="325">
        <v>94222</v>
      </c>
      <c r="AO51" s="326">
        <v>-28.4</v>
      </c>
      <c r="AP51" s="327">
        <v>70166</v>
      </c>
      <c r="AQ51" s="328">
        <v>1.4</v>
      </c>
      <c r="AR51" s="329">
        <v>-29.8</v>
      </c>
    </row>
    <row r="52" spans="1:44" ht="13.2" x14ac:dyDescent="0.2">
      <c r="A52" s="259"/>
      <c r="AK52" s="330"/>
      <c r="AL52" s="331" t="s">
        <v>523</v>
      </c>
      <c r="AM52" s="332">
        <v>2725521</v>
      </c>
      <c r="AN52" s="333">
        <v>50326</v>
      </c>
      <c r="AO52" s="334">
        <v>-46</v>
      </c>
      <c r="AP52" s="335">
        <v>36115</v>
      </c>
      <c r="AQ52" s="336">
        <v>-6.2</v>
      </c>
      <c r="AR52" s="337">
        <v>-39.799999999999997</v>
      </c>
    </row>
    <row r="53" spans="1:44" ht="13.2" x14ac:dyDescent="0.2">
      <c r="A53" s="259"/>
      <c r="AK53" s="315" t="s">
        <v>524</v>
      </c>
      <c r="AL53" s="316"/>
      <c r="AM53" s="324">
        <v>5955622</v>
      </c>
      <c r="AN53" s="325">
        <v>112254</v>
      </c>
      <c r="AO53" s="326">
        <v>19.100000000000001</v>
      </c>
      <c r="AP53" s="327">
        <v>70329</v>
      </c>
      <c r="AQ53" s="328">
        <v>0.2</v>
      </c>
      <c r="AR53" s="329">
        <v>18.899999999999999</v>
      </c>
    </row>
    <row r="54" spans="1:44" ht="13.2" x14ac:dyDescent="0.2">
      <c r="A54" s="259"/>
      <c r="AK54" s="330"/>
      <c r="AL54" s="331" t="s">
        <v>523</v>
      </c>
      <c r="AM54" s="332">
        <v>3688615</v>
      </c>
      <c r="AN54" s="333">
        <v>69524</v>
      </c>
      <c r="AO54" s="334">
        <v>38.1</v>
      </c>
      <c r="AP54" s="335">
        <v>39403</v>
      </c>
      <c r="AQ54" s="336">
        <v>9.1</v>
      </c>
      <c r="AR54" s="337">
        <v>29</v>
      </c>
    </row>
    <row r="55" spans="1:44" ht="13.2" x14ac:dyDescent="0.2">
      <c r="A55" s="259"/>
      <c r="AK55" s="315" t="s">
        <v>525</v>
      </c>
      <c r="AL55" s="316"/>
      <c r="AM55" s="324">
        <v>6935822</v>
      </c>
      <c r="AN55" s="325">
        <v>133600</v>
      </c>
      <c r="AO55" s="326">
        <v>19</v>
      </c>
      <c r="AP55" s="327">
        <v>71871</v>
      </c>
      <c r="AQ55" s="328">
        <v>2.2000000000000002</v>
      </c>
      <c r="AR55" s="329">
        <v>16.8</v>
      </c>
    </row>
    <row r="56" spans="1:44" ht="13.2" x14ac:dyDescent="0.2">
      <c r="A56" s="259"/>
      <c r="AK56" s="330"/>
      <c r="AL56" s="331" t="s">
        <v>523</v>
      </c>
      <c r="AM56" s="332">
        <v>5266808</v>
      </c>
      <c r="AN56" s="333">
        <v>101451</v>
      </c>
      <c r="AO56" s="334">
        <v>45.9</v>
      </c>
      <c r="AP56" s="335">
        <v>38232</v>
      </c>
      <c r="AQ56" s="336">
        <v>-3</v>
      </c>
      <c r="AR56" s="337">
        <v>48.9</v>
      </c>
    </row>
    <row r="57" spans="1:44" ht="13.2" x14ac:dyDescent="0.2">
      <c r="A57" s="259"/>
      <c r="AK57" s="315" t="s">
        <v>526</v>
      </c>
      <c r="AL57" s="316"/>
      <c r="AM57" s="324">
        <v>6205281</v>
      </c>
      <c r="AN57" s="325">
        <v>122511</v>
      </c>
      <c r="AO57" s="326">
        <v>-8.3000000000000007</v>
      </c>
      <c r="AP57" s="327">
        <v>71807</v>
      </c>
      <c r="AQ57" s="328">
        <v>-0.1</v>
      </c>
      <c r="AR57" s="329">
        <v>-8.1999999999999993</v>
      </c>
    </row>
    <row r="58" spans="1:44" ht="13.2" x14ac:dyDescent="0.2">
      <c r="A58" s="259"/>
      <c r="AK58" s="330"/>
      <c r="AL58" s="331" t="s">
        <v>523</v>
      </c>
      <c r="AM58" s="332">
        <v>4163058</v>
      </c>
      <c r="AN58" s="333">
        <v>82191</v>
      </c>
      <c r="AO58" s="334">
        <v>-19</v>
      </c>
      <c r="AP58" s="335">
        <v>37333</v>
      </c>
      <c r="AQ58" s="336">
        <v>-2.4</v>
      </c>
      <c r="AR58" s="337">
        <v>-16.600000000000001</v>
      </c>
    </row>
    <row r="59" spans="1:44" ht="13.2" x14ac:dyDescent="0.2">
      <c r="A59" s="259"/>
      <c r="AK59" s="315" t="s">
        <v>527</v>
      </c>
      <c r="AL59" s="316"/>
      <c r="AM59" s="324">
        <v>9012795</v>
      </c>
      <c r="AN59" s="325">
        <v>182682</v>
      </c>
      <c r="AO59" s="326">
        <v>49.1</v>
      </c>
      <c r="AP59" s="327">
        <v>80821</v>
      </c>
      <c r="AQ59" s="328">
        <v>12.6</v>
      </c>
      <c r="AR59" s="329">
        <v>36.5</v>
      </c>
    </row>
    <row r="60" spans="1:44" ht="13.2" x14ac:dyDescent="0.2">
      <c r="A60" s="259"/>
      <c r="AK60" s="330"/>
      <c r="AL60" s="331" t="s">
        <v>523</v>
      </c>
      <c r="AM60" s="332">
        <v>7150726</v>
      </c>
      <c r="AN60" s="333">
        <v>144939</v>
      </c>
      <c r="AO60" s="334">
        <v>76.3</v>
      </c>
      <c r="AP60" s="335">
        <v>49586</v>
      </c>
      <c r="AQ60" s="336">
        <v>32.799999999999997</v>
      </c>
      <c r="AR60" s="337">
        <v>43.5</v>
      </c>
    </row>
    <row r="61" spans="1:44" ht="13.2" x14ac:dyDescent="0.2">
      <c r="A61" s="259"/>
      <c r="AK61" s="315" t="s">
        <v>528</v>
      </c>
      <c r="AL61" s="338"/>
      <c r="AM61" s="324">
        <v>6642463</v>
      </c>
      <c r="AN61" s="325">
        <v>129054</v>
      </c>
      <c r="AO61" s="326">
        <v>10.1</v>
      </c>
      <c r="AP61" s="327">
        <v>72999</v>
      </c>
      <c r="AQ61" s="339">
        <v>3.3</v>
      </c>
      <c r="AR61" s="329">
        <v>6.8</v>
      </c>
    </row>
    <row r="62" spans="1:44" ht="13.2" x14ac:dyDescent="0.2">
      <c r="A62" s="259"/>
      <c r="AK62" s="330"/>
      <c r="AL62" s="331" t="s">
        <v>523</v>
      </c>
      <c r="AM62" s="332">
        <v>4598946</v>
      </c>
      <c r="AN62" s="333">
        <v>89686</v>
      </c>
      <c r="AO62" s="334">
        <v>19.100000000000001</v>
      </c>
      <c r="AP62" s="335">
        <v>40134</v>
      </c>
      <c r="AQ62" s="336">
        <v>6.1</v>
      </c>
      <c r="AR62" s="337">
        <v>13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zzwsXNL0oSZZ8cBdRxkmMWTiD+x0iWzpwnd9WkVBnim9yXolRh0hZbNBR9ZudcTFR/RbDCoLLSKLjAjplY1LyQ==" saltValue="FEwaXsTYguU4+EyujSOP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fiNXT1r3MGviIwsUcx2aCE4ba857Uy/UzRK4K5syGwTHSCl8nI5bhgqBtKNpZfdQtx/AORf4/rpOnOG2N0+6ig==" saltValue="n2+FgIF3krBqHf0ZylgYv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UJC1LC5RNAoBsvXLrxukzP4wX1YFz7g1JBy7e8tGZGvsrsSWZwOmw0W9tOIhO3qlgMlLe79GYfvhSC/Yfwd1YA==" saltValue="F6Nfu9pzipP2qreiGxNds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55" t="s">
        <v>3</v>
      </c>
      <c r="D47" s="1155"/>
      <c r="E47" s="1156"/>
      <c r="F47" s="11">
        <v>28.06</v>
      </c>
      <c r="G47" s="12">
        <v>23.24</v>
      </c>
      <c r="H47" s="12">
        <v>23.41</v>
      </c>
      <c r="I47" s="12">
        <v>19.739999999999998</v>
      </c>
      <c r="J47" s="13">
        <v>13.65</v>
      </c>
    </row>
    <row r="48" spans="2:10" ht="57.75" customHeight="1" x14ac:dyDescent="0.2">
      <c r="B48" s="14"/>
      <c r="C48" s="1157" t="s">
        <v>4</v>
      </c>
      <c r="D48" s="1157"/>
      <c r="E48" s="1158"/>
      <c r="F48" s="15">
        <v>5.22</v>
      </c>
      <c r="G48" s="16">
        <v>4.68</v>
      </c>
      <c r="H48" s="16">
        <v>5.21</v>
      </c>
      <c r="I48" s="16">
        <v>4.74</v>
      </c>
      <c r="J48" s="17">
        <v>4.41</v>
      </c>
    </row>
    <row r="49" spans="2:10" ht="57.75" customHeight="1" thickBot="1" x14ac:dyDescent="0.25">
      <c r="B49" s="18"/>
      <c r="C49" s="1159" t="s">
        <v>5</v>
      </c>
      <c r="D49" s="1159"/>
      <c r="E49" s="1160"/>
      <c r="F49" s="19" t="s">
        <v>535</v>
      </c>
      <c r="G49" s="20" t="s">
        <v>536</v>
      </c>
      <c r="H49" s="20">
        <v>1.32</v>
      </c>
      <c r="I49" s="20" t="s">
        <v>537</v>
      </c>
      <c r="J49" s="21" t="s">
        <v>538</v>
      </c>
    </row>
    <row r="50" spans="2:10" ht="13.2" x14ac:dyDescent="0.2"/>
  </sheetData>
  <sheetProtection algorithmName="SHA-512" hashValue="OCPJRCdH8nELFpc4r7iitOJfwhgWSmy3e9LVHrQK2R3e4wziAY7JBCRn0ekQ57XykHKmAjrrhzm5bilf29/T8g==" saltValue="7jjhimEijs+K556cUJjf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佐渡市0057</cp:lastModifiedBy>
  <cp:lastPrinted>2025-03-18T03:13:41Z</cp:lastPrinted>
  <dcterms:created xsi:type="dcterms:W3CDTF">2025-02-19T02:07:32Z</dcterms:created>
  <dcterms:modified xsi:type="dcterms:W3CDTF">2025-09-08T23:28:37Z</dcterms:modified>
  <cp:category/>
</cp:coreProperties>
</file>