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1.23\kensa\(R01.06.01-改正)佐渡市工事成績評定\様式\"/>
    </mc:Choice>
  </mc:AlternateContent>
  <bookViews>
    <workbookView xWindow="2040" yWindow="135" windowWidth="18450" windowHeight="8100" tabRatio="768"/>
  </bookViews>
  <sheets>
    <sheet name="工事成績採点表" sheetId="37" r:id="rId1"/>
  </sheets>
  <definedNames>
    <definedName name="_xlnm._FilterDatabase" localSheetId="0" hidden="1">工事成績採点表!$A$4:$CC$76</definedName>
    <definedName name="_xlnm.Print_Area" localSheetId="0">工事成績採点表!$A$1:$CC$79</definedName>
  </definedNames>
  <calcPr calcId="152511"/>
</workbook>
</file>

<file path=xl/calcChain.xml><?xml version="1.0" encoding="utf-8"?>
<calcChain xmlns="http://schemas.openxmlformats.org/spreadsheetml/2006/main">
  <c r="AL73" i="37" l="1"/>
  <c r="AR74" i="37" s="1"/>
  <c r="BR73" i="37" s="1"/>
  <c r="AL71" i="37"/>
  <c r="I79" i="37" l="1"/>
  <c r="I78" i="37"/>
  <c r="AR72" i="37"/>
  <c r="BR71" i="37" s="1"/>
  <c r="AL69" i="37"/>
  <c r="AR70" i="37" s="1"/>
  <c r="BR69" i="37" s="1"/>
  <c r="V67" i="37"/>
  <c r="AB68" i="37" s="1"/>
  <c r="BR67" i="37" s="1"/>
  <c r="AL65" i="37"/>
  <c r="AR66" i="37" s="1"/>
  <c r="BR65" i="37" s="1"/>
  <c r="BB63" i="37"/>
  <c r="BH64" i="37" s="1"/>
  <c r="BR63" i="37" s="1"/>
  <c r="BB61" i="37"/>
  <c r="BH62" i="37" s="1"/>
  <c r="V61" i="37"/>
  <c r="AB62" i="37" s="1"/>
  <c r="BB59" i="37"/>
  <c r="BH60" i="37" s="1"/>
  <c r="V59" i="37"/>
  <c r="AB60" i="37" s="1"/>
  <c r="V57" i="37"/>
  <c r="AB58" i="37" s="1"/>
  <c r="BR57" i="37" s="1"/>
  <c r="AL55" i="37"/>
  <c r="AR56" i="37" s="1"/>
  <c r="V55" i="37"/>
  <c r="AB56" i="37" s="1"/>
  <c r="AL53" i="37"/>
  <c r="AR54" i="37" s="1"/>
  <c r="V53" i="37"/>
  <c r="AB54" i="37" s="1"/>
  <c r="BB51" i="37"/>
  <c r="BH52" i="37" s="1"/>
  <c r="V51" i="37"/>
  <c r="AB52" i="37" s="1"/>
  <c r="V49" i="37"/>
  <c r="AB50" i="37" s="1"/>
  <c r="BR49" i="37" s="1"/>
  <c r="V47" i="37"/>
  <c r="AB48" i="37" s="1"/>
  <c r="BR47" i="37" s="1"/>
  <c r="BO23" i="37"/>
  <c r="BO24" i="37" s="1"/>
  <c r="AQ23" i="37"/>
  <c r="AQ24" i="37" s="1"/>
  <c r="V23" i="37"/>
  <c r="V24" i="37" s="1"/>
  <c r="Z25" i="37" l="1"/>
  <c r="BR51" i="37"/>
  <c r="BR61" i="37"/>
  <c r="BR59" i="37"/>
  <c r="BR55" i="37"/>
  <c r="BR53" i="37"/>
  <c r="R25" i="37"/>
  <c r="BR75" i="37" l="1"/>
  <c r="R28" i="37"/>
  <c r="Z28" i="37" s="1"/>
</calcChain>
</file>

<file path=xl/sharedStrings.xml><?xml version="1.0" encoding="utf-8"?>
<sst xmlns="http://schemas.openxmlformats.org/spreadsheetml/2006/main" count="198" uniqueCount="149">
  <si>
    <t>c</t>
  </si>
  <si>
    <t>±</t>
    <phoneticPr fontId="2"/>
  </si>
  <si>
    <r>
      <rPr>
        <sz val="9"/>
        <rFont val="ＭＳ 明朝"/>
        <family val="1"/>
        <charset val="128"/>
      </rPr>
      <t>１．施工体制</t>
    </r>
    <rPh sb="2" eb="4">
      <t>セコウ</t>
    </rPh>
    <rPh sb="4" eb="6">
      <t>タイセイ</t>
    </rPh>
    <phoneticPr fontId="2"/>
  </si>
  <si>
    <r>
      <rPr>
        <sz val="9"/>
        <rFont val="ＭＳ 明朝"/>
        <family val="1"/>
        <charset val="128"/>
      </rPr>
      <t>２．施工状況</t>
    </r>
    <rPh sb="2" eb="4">
      <t>セコウ</t>
    </rPh>
    <rPh sb="4" eb="6">
      <t>ジョウキョウ</t>
    </rPh>
    <phoneticPr fontId="2"/>
  </si>
  <si>
    <r>
      <rPr>
        <sz val="16"/>
        <rFont val="HG丸ｺﾞｼｯｸM-PRO"/>
        <family val="3"/>
        <charset val="128"/>
      </rPr>
      <t>工　事　成　績　採　点　表</t>
    </r>
    <rPh sb="0" eb="3">
      <t>コウジ</t>
    </rPh>
    <rPh sb="4" eb="7">
      <t>セイセキ</t>
    </rPh>
    <rPh sb="8" eb="11">
      <t>サイテン</t>
    </rPh>
    <rPh sb="12" eb="13">
      <t>ヒョウ</t>
    </rPh>
    <phoneticPr fontId="2"/>
  </si>
  <si>
    <r>
      <rPr>
        <sz val="9"/>
        <rFont val="ＭＳ 明朝"/>
        <family val="1"/>
        <charset val="128"/>
      </rPr>
      <t>工事番号</t>
    </r>
    <rPh sb="0" eb="2">
      <t>コウジ</t>
    </rPh>
    <rPh sb="2" eb="4">
      <t>バンゴウ</t>
    </rPh>
    <phoneticPr fontId="2"/>
  </si>
  <si>
    <r>
      <rPr>
        <sz val="9"/>
        <rFont val="ＭＳ 明朝"/>
        <family val="1"/>
        <charset val="128"/>
      </rPr>
      <t>工事名</t>
    </r>
    <rPh sb="0" eb="2">
      <t>コウジ</t>
    </rPh>
    <rPh sb="2" eb="3">
      <t>ナ</t>
    </rPh>
    <phoneticPr fontId="2"/>
  </si>
  <si>
    <r>
      <rPr>
        <sz val="9"/>
        <rFont val="ＭＳ 明朝"/>
        <family val="1"/>
        <charset val="128"/>
      </rPr>
      <t>契約金額</t>
    </r>
    <r>
      <rPr>
        <sz val="9"/>
        <rFont val="Century"/>
        <family val="1"/>
      </rPr>
      <t>(</t>
    </r>
    <r>
      <rPr>
        <sz val="9"/>
        <rFont val="ＭＳ 明朝"/>
        <family val="1"/>
        <charset val="128"/>
      </rPr>
      <t>最終</t>
    </r>
    <r>
      <rPr>
        <sz val="9"/>
        <rFont val="Century"/>
        <family val="1"/>
      </rPr>
      <t>)</t>
    </r>
    <phoneticPr fontId="2"/>
  </si>
  <si>
    <r>
      <rPr>
        <sz val="9"/>
        <rFont val="ＭＳ 明朝"/>
        <family val="1"/>
        <charset val="128"/>
      </rPr>
      <t>円</t>
    </r>
    <rPh sb="0" eb="1">
      <t>エン</t>
    </rPh>
    <phoneticPr fontId="2"/>
  </si>
  <si>
    <r>
      <rPr>
        <sz val="9"/>
        <rFont val="ＭＳ 明朝"/>
        <family val="1"/>
        <charset val="128"/>
      </rPr>
      <t>請負者名</t>
    </r>
    <rPh sb="0" eb="3">
      <t>ウケオイシャ</t>
    </rPh>
    <rPh sb="3" eb="4">
      <t>ナ</t>
    </rPh>
    <phoneticPr fontId="2"/>
  </si>
  <si>
    <r>
      <rPr>
        <sz val="9"/>
        <rFont val="ＭＳ 明朝"/>
        <family val="1"/>
        <charset val="128"/>
      </rPr>
      <t>工　期</t>
    </r>
    <rPh sb="0" eb="1">
      <t>コウ</t>
    </rPh>
    <rPh sb="2" eb="3">
      <t>キ</t>
    </rPh>
    <phoneticPr fontId="2"/>
  </si>
  <si>
    <r>
      <rPr>
        <sz val="11"/>
        <rFont val="ＭＳ 明朝"/>
        <family val="1"/>
        <charset val="128"/>
      </rPr>
      <t>考　査　項　目</t>
    </r>
    <rPh sb="0" eb="3">
      <t>コウサ</t>
    </rPh>
    <rPh sb="4" eb="7">
      <t>コウモク</t>
    </rPh>
    <phoneticPr fontId="2"/>
  </si>
  <si>
    <r>
      <rPr>
        <sz val="9"/>
        <rFont val="ＭＳ 明朝"/>
        <family val="1"/>
        <charset val="128"/>
      </rPr>
      <t>監　督　員</t>
    </r>
    <rPh sb="0" eb="3">
      <t>カントク</t>
    </rPh>
    <rPh sb="4" eb="5">
      <t>イン</t>
    </rPh>
    <phoneticPr fontId="2"/>
  </si>
  <si>
    <r>
      <rPr>
        <sz val="9"/>
        <rFont val="ＭＳ 明朝"/>
        <family val="1"/>
        <charset val="128"/>
      </rPr>
      <t>工</t>
    </r>
    <r>
      <rPr>
        <sz val="9"/>
        <rFont val="Century"/>
        <family val="1"/>
      </rPr>
      <t xml:space="preserve"> </t>
    </r>
    <r>
      <rPr>
        <sz val="9"/>
        <rFont val="ＭＳ 明朝"/>
        <family val="1"/>
        <charset val="128"/>
      </rPr>
      <t>事</t>
    </r>
    <r>
      <rPr>
        <sz val="9"/>
        <rFont val="Century"/>
        <family val="1"/>
      </rPr>
      <t xml:space="preserve"> </t>
    </r>
    <r>
      <rPr>
        <sz val="9"/>
        <rFont val="ＭＳ 明朝"/>
        <family val="1"/>
        <charset val="128"/>
      </rPr>
      <t>主</t>
    </r>
    <r>
      <rPr>
        <sz val="9"/>
        <rFont val="Century"/>
        <family val="1"/>
      </rPr>
      <t xml:space="preserve"> </t>
    </r>
    <r>
      <rPr>
        <sz val="9"/>
        <rFont val="ＭＳ 明朝"/>
        <family val="1"/>
        <charset val="128"/>
      </rPr>
      <t>管</t>
    </r>
    <r>
      <rPr>
        <sz val="9"/>
        <rFont val="Century"/>
        <family val="1"/>
      </rPr>
      <t xml:space="preserve"> </t>
    </r>
    <r>
      <rPr>
        <sz val="9"/>
        <rFont val="ＭＳ 明朝"/>
        <family val="1"/>
        <charset val="128"/>
      </rPr>
      <t>係</t>
    </r>
    <r>
      <rPr>
        <sz val="9"/>
        <rFont val="Century"/>
        <family val="1"/>
      </rPr>
      <t xml:space="preserve"> </t>
    </r>
    <r>
      <rPr>
        <sz val="9"/>
        <rFont val="ＭＳ 明朝"/>
        <family val="1"/>
        <charset val="128"/>
      </rPr>
      <t>長</t>
    </r>
    <r>
      <rPr>
        <sz val="9"/>
        <rFont val="Century"/>
        <family val="1"/>
      </rPr>
      <t xml:space="preserve"> </t>
    </r>
    <r>
      <rPr>
        <sz val="9"/>
        <rFont val="ＭＳ 明朝"/>
        <family val="1"/>
        <charset val="128"/>
      </rPr>
      <t>等</t>
    </r>
    <rPh sb="0" eb="1">
      <t>コウ</t>
    </rPh>
    <rPh sb="2" eb="3">
      <t>コト</t>
    </rPh>
    <rPh sb="4" eb="5">
      <t>シュ</t>
    </rPh>
    <rPh sb="6" eb="7">
      <t>カン</t>
    </rPh>
    <rPh sb="8" eb="9">
      <t>カカリ</t>
    </rPh>
    <rPh sb="10" eb="11">
      <t>チョウ</t>
    </rPh>
    <rPh sb="12" eb="13">
      <t>トウ</t>
    </rPh>
    <phoneticPr fontId="2"/>
  </si>
  <si>
    <r>
      <rPr>
        <sz val="9"/>
        <rFont val="ＭＳ 明朝"/>
        <family val="1"/>
        <charset val="128"/>
      </rPr>
      <t>検　査　職　員</t>
    </r>
    <rPh sb="0" eb="1">
      <t>ケン</t>
    </rPh>
    <rPh sb="2" eb="3">
      <t>サ</t>
    </rPh>
    <rPh sb="4" eb="5">
      <t>ショク</t>
    </rPh>
    <rPh sb="6" eb="7">
      <t>イン</t>
    </rPh>
    <phoneticPr fontId="2"/>
  </si>
  <si>
    <r>
      <rPr>
        <sz val="9"/>
        <rFont val="ＭＳ 明朝"/>
        <family val="1"/>
        <charset val="128"/>
      </rPr>
      <t>項　　　目</t>
    </r>
    <rPh sb="0" eb="5">
      <t>コウモク</t>
    </rPh>
    <phoneticPr fontId="2"/>
  </si>
  <si>
    <r>
      <rPr>
        <sz val="9"/>
        <rFont val="ＭＳ 明朝"/>
        <family val="1"/>
        <charset val="128"/>
      </rPr>
      <t>細　　　　　別</t>
    </r>
    <rPh sb="0" eb="1">
      <t>サイ</t>
    </rPh>
    <rPh sb="1" eb="7">
      <t>シュベツ</t>
    </rPh>
    <phoneticPr fontId="2"/>
  </si>
  <si>
    <r>
      <rPr>
        <sz val="9"/>
        <rFont val="ＭＳ 明朝"/>
        <family val="1"/>
        <charset val="128"/>
      </rPr>
      <t>加減点</t>
    </r>
    <rPh sb="0" eb="2">
      <t>カゲン</t>
    </rPh>
    <rPh sb="2" eb="3">
      <t>テン</t>
    </rPh>
    <phoneticPr fontId="2"/>
  </si>
  <si>
    <r>
      <rPr>
        <sz val="9"/>
        <rFont val="ＭＳ 明朝"/>
        <family val="1"/>
        <charset val="128"/>
      </rPr>
      <t>Ⅰ</t>
    </r>
    <r>
      <rPr>
        <sz val="9"/>
        <rFont val="Century"/>
        <family val="1"/>
      </rPr>
      <t xml:space="preserve"> </t>
    </r>
    <r>
      <rPr>
        <sz val="9"/>
        <rFont val="ＭＳ 明朝"/>
        <family val="1"/>
        <charset val="128"/>
      </rPr>
      <t>施工体制一般</t>
    </r>
    <rPh sb="2" eb="4">
      <t>セコウ</t>
    </rPh>
    <rPh sb="4" eb="6">
      <t>タイセイ</t>
    </rPh>
    <rPh sb="6" eb="8">
      <t>イッパン</t>
    </rPh>
    <phoneticPr fontId="2"/>
  </si>
  <si>
    <r>
      <rPr>
        <sz val="9"/>
        <rFont val="ＭＳ 明朝"/>
        <family val="1"/>
        <charset val="128"/>
      </rPr>
      <t>Ⅱ</t>
    </r>
    <r>
      <rPr>
        <sz val="9"/>
        <rFont val="Century"/>
        <family val="1"/>
      </rPr>
      <t xml:space="preserve"> </t>
    </r>
    <r>
      <rPr>
        <sz val="9"/>
        <rFont val="ＭＳ 明朝"/>
        <family val="1"/>
        <charset val="128"/>
      </rPr>
      <t>配置技術者</t>
    </r>
    <rPh sb="2" eb="4">
      <t>ハイチ</t>
    </rPh>
    <rPh sb="4" eb="7">
      <t>ギジュツシャ</t>
    </rPh>
    <phoneticPr fontId="2"/>
  </si>
  <si>
    <r>
      <rPr>
        <sz val="9"/>
        <rFont val="ＭＳ 明朝"/>
        <family val="1"/>
        <charset val="128"/>
      </rPr>
      <t>Ⅰ</t>
    </r>
    <r>
      <rPr>
        <sz val="9"/>
        <rFont val="Century"/>
        <family val="1"/>
      </rPr>
      <t xml:space="preserve"> </t>
    </r>
    <r>
      <rPr>
        <sz val="9"/>
        <rFont val="ＭＳ 明朝"/>
        <family val="1"/>
        <charset val="128"/>
      </rPr>
      <t>施工管理</t>
    </r>
    <rPh sb="2" eb="4">
      <t>セコウ</t>
    </rPh>
    <rPh sb="4" eb="6">
      <t>カンリ</t>
    </rPh>
    <phoneticPr fontId="2"/>
  </si>
  <si>
    <r>
      <rPr>
        <sz val="9"/>
        <rFont val="ＭＳ 明朝"/>
        <family val="1"/>
        <charset val="128"/>
      </rPr>
      <t>△</t>
    </r>
    <r>
      <rPr>
        <sz val="9"/>
        <rFont val="Century"/>
        <family val="1"/>
      </rPr>
      <t>5.0</t>
    </r>
  </si>
  <si>
    <r>
      <rPr>
        <sz val="9"/>
        <rFont val="ＭＳ 明朝"/>
        <family val="1"/>
        <charset val="128"/>
      </rPr>
      <t>△</t>
    </r>
    <r>
      <rPr>
        <sz val="9"/>
        <rFont val="Century"/>
        <family val="1"/>
      </rPr>
      <t>10.0</t>
    </r>
  </si>
  <si>
    <r>
      <rPr>
        <sz val="9"/>
        <rFont val="ＭＳ 明朝"/>
        <family val="1"/>
        <charset val="128"/>
      </rPr>
      <t>Ⅱ</t>
    </r>
    <r>
      <rPr>
        <sz val="9"/>
        <rFont val="Century"/>
        <family val="1"/>
      </rPr>
      <t xml:space="preserve"> </t>
    </r>
    <r>
      <rPr>
        <sz val="9"/>
        <rFont val="ＭＳ 明朝"/>
        <family val="1"/>
        <charset val="128"/>
      </rPr>
      <t>工程管理</t>
    </r>
    <rPh sb="2" eb="4">
      <t>コウテイ</t>
    </rPh>
    <rPh sb="4" eb="6">
      <t>カンリ</t>
    </rPh>
    <phoneticPr fontId="2"/>
  </si>
  <si>
    <r>
      <rPr>
        <sz val="9"/>
        <rFont val="ＭＳ 明朝"/>
        <family val="1"/>
        <charset val="128"/>
      </rPr>
      <t>Ⅲ</t>
    </r>
    <r>
      <rPr>
        <sz val="9"/>
        <rFont val="Century"/>
        <family val="1"/>
      </rPr>
      <t xml:space="preserve"> </t>
    </r>
    <r>
      <rPr>
        <sz val="9"/>
        <rFont val="ＭＳ 明朝"/>
        <family val="1"/>
        <charset val="128"/>
      </rPr>
      <t>安全対策</t>
    </r>
    <rPh sb="2" eb="4">
      <t>アンゼン</t>
    </rPh>
    <rPh sb="4" eb="6">
      <t>タイサク</t>
    </rPh>
    <phoneticPr fontId="2"/>
  </si>
  <si>
    <r>
      <rPr>
        <sz val="9"/>
        <rFont val="ＭＳ 明朝"/>
        <family val="1"/>
        <charset val="128"/>
      </rPr>
      <t>Ⅳ</t>
    </r>
    <r>
      <rPr>
        <sz val="9"/>
        <rFont val="Century"/>
        <family val="1"/>
      </rPr>
      <t xml:space="preserve"> </t>
    </r>
    <r>
      <rPr>
        <sz val="9"/>
        <rFont val="ＭＳ 明朝"/>
        <family val="1"/>
        <charset val="128"/>
      </rPr>
      <t>対外関係</t>
    </r>
    <rPh sb="2" eb="4">
      <t>タイガイ</t>
    </rPh>
    <rPh sb="4" eb="6">
      <t>カンケイ</t>
    </rPh>
    <phoneticPr fontId="2"/>
  </si>
  <si>
    <r>
      <rPr>
        <sz val="9"/>
        <rFont val="ＭＳ 明朝"/>
        <family val="1"/>
        <charset val="128"/>
      </rPr>
      <t>３．出来形</t>
    </r>
    <rPh sb="2" eb="4">
      <t>デキ</t>
    </rPh>
    <rPh sb="4" eb="5">
      <t>ガタ</t>
    </rPh>
    <phoneticPr fontId="2"/>
  </si>
  <si>
    <r>
      <rPr>
        <sz val="9"/>
        <rFont val="ＭＳ 明朝"/>
        <family val="1"/>
        <charset val="128"/>
      </rPr>
      <t>Ⅰ</t>
    </r>
    <r>
      <rPr>
        <sz val="9"/>
        <rFont val="Century"/>
        <family val="1"/>
      </rPr>
      <t xml:space="preserve"> </t>
    </r>
    <r>
      <rPr>
        <sz val="9"/>
        <rFont val="ＭＳ 明朝"/>
        <family val="1"/>
        <charset val="128"/>
      </rPr>
      <t>出来形</t>
    </r>
    <rPh sb="2" eb="4">
      <t>デキ</t>
    </rPh>
    <rPh sb="4" eb="5">
      <t>ガタ</t>
    </rPh>
    <phoneticPr fontId="2"/>
  </si>
  <si>
    <r>
      <rPr>
        <sz val="9"/>
        <color indexed="9"/>
        <rFont val="ＭＳ 明朝"/>
        <family val="1"/>
        <charset val="128"/>
      </rPr>
      <t>３．</t>
    </r>
    <r>
      <rPr>
        <sz val="9"/>
        <rFont val="ＭＳ 明朝"/>
        <family val="1"/>
        <charset val="128"/>
      </rPr>
      <t>及び</t>
    </r>
    <rPh sb="2" eb="3">
      <t>オヨ</t>
    </rPh>
    <phoneticPr fontId="2"/>
  </si>
  <si>
    <r>
      <rPr>
        <sz val="9"/>
        <rFont val="ＭＳ 明朝"/>
        <family val="1"/>
        <charset val="128"/>
      </rPr>
      <t>Ⅱ</t>
    </r>
    <r>
      <rPr>
        <sz val="9"/>
        <rFont val="Century"/>
        <family val="1"/>
      </rPr>
      <t xml:space="preserve"> </t>
    </r>
    <r>
      <rPr>
        <sz val="9"/>
        <rFont val="ＭＳ 明朝"/>
        <family val="1"/>
        <charset val="128"/>
      </rPr>
      <t>品質</t>
    </r>
    <rPh sb="2" eb="4">
      <t>ヒンシツ</t>
    </rPh>
    <phoneticPr fontId="2"/>
  </si>
  <si>
    <r>
      <rPr>
        <sz val="9"/>
        <color indexed="9"/>
        <rFont val="ＭＳ 明朝"/>
        <family val="1"/>
        <charset val="128"/>
      </rPr>
      <t>３．</t>
    </r>
    <r>
      <rPr>
        <sz val="9"/>
        <rFont val="ＭＳ 明朝"/>
        <family val="1"/>
        <charset val="128"/>
      </rPr>
      <t>出来ばえ</t>
    </r>
    <rPh sb="2" eb="4">
      <t>デキバ</t>
    </rPh>
    <phoneticPr fontId="2"/>
  </si>
  <si>
    <r>
      <rPr>
        <sz val="9"/>
        <rFont val="ＭＳ 明朝"/>
        <family val="1"/>
        <charset val="128"/>
      </rPr>
      <t>Ⅲ</t>
    </r>
    <r>
      <rPr>
        <sz val="9"/>
        <rFont val="Century"/>
        <family val="1"/>
      </rPr>
      <t xml:space="preserve"> </t>
    </r>
    <r>
      <rPr>
        <sz val="9"/>
        <rFont val="ＭＳ 明朝"/>
        <family val="1"/>
        <charset val="128"/>
      </rPr>
      <t>出来ばえ</t>
    </r>
    <rPh sb="2" eb="4">
      <t>デキ</t>
    </rPh>
    <phoneticPr fontId="2"/>
  </si>
  <si>
    <r>
      <rPr>
        <sz val="9"/>
        <rFont val="ＭＳ 明朝"/>
        <family val="1"/>
        <charset val="128"/>
      </rPr>
      <t>４．工事特性</t>
    </r>
    <rPh sb="2" eb="4">
      <t>コウジ</t>
    </rPh>
    <rPh sb="4" eb="6">
      <t>トクセイ</t>
    </rPh>
    <phoneticPr fontId="2"/>
  </si>
  <si>
    <r>
      <rPr>
        <sz val="9"/>
        <rFont val="ＭＳ 明朝"/>
        <family val="1"/>
        <charset val="128"/>
      </rPr>
      <t>Ⅰ</t>
    </r>
    <r>
      <rPr>
        <sz val="9"/>
        <rFont val="Century"/>
        <family val="1"/>
      </rPr>
      <t xml:space="preserve"> </t>
    </r>
    <r>
      <rPr>
        <sz val="9"/>
        <rFont val="ＭＳ 明朝"/>
        <family val="1"/>
        <charset val="128"/>
      </rPr>
      <t>施工条件等への対応</t>
    </r>
    <r>
      <rPr>
        <sz val="9"/>
        <rFont val="Century"/>
        <family val="1"/>
      </rPr>
      <t xml:space="preserve"> </t>
    </r>
    <r>
      <rPr>
        <sz val="8"/>
        <rFont val="ＭＳ 明朝"/>
        <family val="1"/>
        <charset val="128"/>
      </rPr>
      <t>※２</t>
    </r>
    <rPh sb="2" eb="4">
      <t>セコウ</t>
    </rPh>
    <rPh sb="4" eb="7">
      <t>ジョウケンナド</t>
    </rPh>
    <rPh sb="9" eb="11">
      <t>タイオウ</t>
    </rPh>
    <phoneticPr fontId="2"/>
  </si>
  <si>
    <r>
      <rPr>
        <sz val="9"/>
        <rFont val="ＭＳ 明朝"/>
        <family val="1"/>
        <charset val="128"/>
      </rPr>
      <t>Ⅰ</t>
    </r>
    <r>
      <rPr>
        <sz val="9"/>
        <rFont val="Century"/>
        <family val="1"/>
      </rPr>
      <t xml:space="preserve"> </t>
    </r>
    <r>
      <rPr>
        <sz val="9"/>
        <rFont val="ＭＳ 明朝"/>
        <family val="1"/>
        <charset val="128"/>
      </rPr>
      <t>地域への貢献度等</t>
    </r>
    <r>
      <rPr>
        <sz val="9"/>
        <rFont val="Century"/>
        <family val="1"/>
      </rPr>
      <t xml:space="preserve"> </t>
    </r>
    <r>
      <rPr>
        <sz val="8"/>
        <rFont val="ＭＳ 明朝"/>
        <family val="1"/>
        <charset val="128"/>
      </rPr>
      <t>※４</t>
    </r>
    <rPh sb="2" eb="4">
      <t>チイキ</t>
    </rPh>
    <rPh sb="6" eb="9">
      <t>コウケンド</t>
    </rPh>
    <rPh sb="9" eb="10">
      <t>トウ</t>
    </rPh>
    <phoneticPr fontId="2"/>
  </si>
  <si>
    <r>
      <rPr>
        <sz val="9"/>
        <rFont val="ＭＳ 明朝"/>
        <family val="1"/>
        <charset val="128"/>
      </rPr>
      <t>５．創意工夫</t>
    </r>
    <rPh sb="2" eb="6">
      <t>ソウイクフウ</t>
    </rPh>
    <phoneticPr fontId="2"/>
  </si>
  <si>
    <r>
      <rPr>
        <sz val="9"/>
        <rFont val="ＭＳ 明朝"/>
        <family val="1"/>
        <charset val="128"/>
      </rPr>
      <t>Ⅰ</t>
    </r>
    <r>
      <rPr>
        <sz val="9"/>
        <rFont val="Century"/>
        <family val="1"/>
      </rPr>
      <t xml:space="preserve"> </t>
    </r>
    <r>
      <rPr>
        <sz val="9"/>
        <rFont val="ＭＳ 明朝"/>
        <family val="1"/>
        <charset val="128"/>
      </rPr>
      <t>創意工夫</t>
    </r>
    <r>
      <rPr>
        <sz val="9"/>
        <rFont val="Century"/>
        <family val="1"/>
      </rPr>
      <t xml:space="preserve"> </t>
    </r>
    <r>
      <rPr>
        <sz val="8"/>
        <rFont val="ＭＳ 明朝"/>
        <family val="1"/>
        <charset val="128"/>
      </rPr>
      <t>※３</t>
    </r>
    <rPh sb="2" eb="6">
      <t>ソウイクフウ</t>
    </rPh>
    <phoneticPr fontId="2"/>
  </si>
  <si>
    <r>
      <rPr>
        <sz val="9"/>
        <rFont val="ＭＳ 明朝"/>
        <family val="1"/>
        <charset val="128"/>
      </rPr>
      <t>６．社会性等</t>
    </r>
    <rPh sb="2" eb="4">
      <t>シャカイ</t>
    </rPh>
    <rPh sb="4" eb="5">
      <t>セイ</t>
    </rPh>
    <rPh sb="5" eb="6">
      <t>トウ</t>
    </rPh>
    <phoneticPr fontId="2"/>
  </si>
  <si>
    <r>
      <rPr>
        <sz val="9"/>
        <rFont val="ＭＳ 明朝"/>
        <family val="1"/>
        <charset val="128"/>
      </rPr>
      <t>加減点合計（１＋２＋３＋４＋５＋６）</t>
    </r>
    <rPh sb="0" eb="2">
      <t>カゲン</t>
    </rPh>
    <rPh sb="2" eb="3">
      <t>テン</t>
    </rPh>
    <rPh sb="3" eb="5">
      <t>ゴウケイ</t>
    </rPh>
    <phoneticPr fontId="2"/>
  </si>
  <si>
    <r>
      <rPr>
        <sz val="9"/>
        <rFont val="ＭＳ 明朝"/>
        <family val="1"/>
        <charset val="128"/>
      </rPr>
      <t>　点</t>
    </r>
    <rPh sb="1" eb="2">
      <t>テン</t>
    </rPh>
    <phoneticPr fontId="2"/>
  </si>
  <si>
    <r>
      <t xml:space="preserve">      </t>
    </r>
    <r>
      <rPr>
        <sz val="9"/>
        <rFont val="ＭＳ 明朝"/>
        <family val="1"/>
        <charset val="128"/>
      </rPr>
      <t>評定点（</t>
    </r>
    <r>
      <rPr>
        <sz val="9"/>
        <rFont val="Century"/>
        <family val="1"/>
      </rPr>
      <t>65±</t>
    </r>
    <r>
      <rPr>
        <sz val="9"/>
        <rFont val="ＭＳ 明朝"/>
        <family val="1"/>
        <charset val="128"/>
      </rPr>
      <t>加減点合計）</t>
    </r>
    <r>
      <rPr>
        <sz val="8"/>
        <rFont val="ＭＳ 明朝"/>
        <family val="1"/>
        <charset val="128"/>
      </rPr>
      <t>※１</t>
    </r>
    <rPh sb="6" eb="8">
      <t>ヒョウテイ</t>
    </rPh>
    <rPh sb="8" eb="9">
      <t>テン</t>
    </rPh>
    <rPh sb="13" eb="15">
      <t>カゲン</t>
    </rPh>
    <rPh sb="15" eb="16">
      <t>テン</t>
    </rPh>
    <rPh sb="16" eb="18">
      <t>ゴウケイ</t>
    </rPh>
    <phoneticPr fontId="2"/>
  </si>
  <si>
    <r>
      <rPr>
        <sz val="11"/>
        <rFont val="ＭＳ 明朝"/>
        <family val="1"/>
        <charset val="128"/>
      </rPr>
      <t>①</t>
    </r>
    <phoneticPr fontId="2"/>
  </si>
  <si>
    <r>
      <rPr>
        <sz val="11"/>
        <rFont val="ＭＳ 明朝"/>
        <family val="1"/>
        <charset val="128"/>
      </rPr>
      <t>②</t>
    </r>
    <phoneticPr fontId="2"/>
  </si>
  <si>
    <r>
      <rPr>
        <sz val="11"/>
        <rFont val="ＭＳ 明朝"/>
        <family val="1"/>
        <charset val="128"/>
      </rPr>
      <t>③</t>
    </r>
    <phoneticPr fontId="2"/>
  </si>
  <si>
    <r>
      <rPr>
        <sz val="9"/>
        <rFont val="ＭＳ 明朝"/>
        <family val="1"/>
        <charset val="128"/>
      </rPr>
      <t>　　　評定点計</t>
    </r>
    <rPh sb="3" eb="5">
      <t>ヒョウテイ</t>
    </rPh>
    <rPh sb="5" eb="6">
      <t>テン</t>
    </rPh>
    <rPh sb="6" eb="7">
      <t>ケイ</t>
    </rPh>
    <phoneticPr fontId="2"/>
  </si>
  <si>
    <r>
      <rPr>
        <sz val="9"/>
        <rFont val="ＭＳ 明朝"/>
        <family val="1"/>
        <charset val="128"/>
      </rPr>
      <t>点</t>
    </r>
    <rPh sb="0" eb="1">
      <t>テン</t>
    </rPh>
    <phoneticPr fontId="2"/>
  </si>
  <si>
    <r>
      <rPr>
        <sz val="9"/>
        <rFont val="ＭＳ 明朝"/>
        <family val="1"/>
        <charset val="128"/>
      </rPr>
      <t>７．法令遵守等</t>
    </r>
    <r>
      <rPr>
        <sz val="9"/>
        <rFont val="Century"/>
        <family val="1"/>
      </rPr>
      <t xml:space="preserve"> </t>
    </r>
    <r>
      <rPr>
        <sz val="8"/>
        <rFont val="ＭＳ 明朝"/>
        <family val="1"/>
        <charset val="128"/>
      </rPr>
      <t>※７</t>
    </r>
    <rPh sb="2" eb="4">
      <t>ホウレイ</t>
    </rPh>
    <rPh sb="4" eb="6">
      <t>ジュンシュ</t>
    </rPh>
    <rPh sb="6" eb="7">
      <t>トウ</t>
    </rPh>
    <phoneticPr fontId="2"/>
  </si>
  <si>
    <r>
      <rPr>
        <sz val="9"/>
        <rFont val="ＭＳ 明朝"/>
        <family val="1"/>
        <charset val="128"/>
      </rPr>
      <t>所　　　　見</t>
    </r>
    <r>
      <rPr>
        <sz val="9"/>
        <rFont val="Century"/>
        <family val="1"/>
      </rPr>
      <t xml:space="preserve"> </t>
    </r>
    <r>
      <rPr>
        <sz val="8"/>
        <rFont val="ＭＳ 明朝"/>
        <family val="1"/>
        <charset val="128"/>
      </rPr>
      <t>※５</t>
    </r>
    <rPh sb="0" eb="6">
      <t>ショケン</t>
    </rPh>
    <phoneticPr fontId="2"/>
  </si>
  <si>
    <r>
      <rPr>
        <sz val="9"/>
        <rFont val="ＭＳ 明朝"/>
        <family val="1"/>
        <charset val="128"/>
      </rPr>
      <t>（監督員）</t>
    </r>
    <rPh sb="1" eb="3">
      <t>カントク</t>
    </rPh>
    <rPh sb="3" eb="4">
      <t>イン</t>
    </rPh>
    <phoneticPr fontId="2"/>
  </si>
  <si>
    <r>
      <rPr>
        <sz val="9"/>
        <rFont val="ＭＳ 明朝"/>
        <family val="1"/>
        <charset val="128"/>
      </rPr>
      <t>（工事主管係長等）</t>
    </r>
    <rPh sb="5" eb="6">
      <t>カカリ</t>
    </rPh>
    <phoneticPr fontId="2"/>
  </si>
  <si>
    <r>
      <rPr>
        <sz val="9"/>
        <rFont val="ＭＳ 明朝"/>
        <family val="1"/>
        <charset val="128"/>
      </rPr>
      <t>（検査職員）</t>
    </r>
    <rPh sb="1" eb="3">
      <t>ケンサ</t>
    </rPh>
    <rPh sb="3" eb="5">
      <t>ショクイン</t>
    </rPh>
    <phoneticPr fontId="2"/>
  </si>
  <si>
    <r>
      <rPr>
        <sz val="9"/>
        <rFont val="ＭＳ 明朝"/>
        <family val="1"/>
        <charset val="128"/>
      </rPr>
      <t>評定点計は、四捨五入により小数第１位まで記入する。</t>
    </r>
    <rPh sb="0" eb="2">
      <t>ヒョウテイ</t>
    </rPh>
    <rPh sb="2" eb="3">
      <t>テン</t>
    </rPh>
    <rPh sb="3" eb="4">
      <t>ケイ</t>
    </rPh>
    <rPh sb="6" eb="10">
      <t>シシャゴニュウ</t>
    </rPh>
    <rPh sb="13" eb="15">
      <t>ショウスウ</t>
    </rPh>
    <rPh sb="15" eb="16">
      <t>ダイ</t>
    </rPh>
    <rPh sb="17" eb="18">
      <t>イ</t>
    </rPh>
    <rPh sb="20" eb="22">
      <t>キニュウ</t>
    </rPh>
    <phoneticPr fontId="2"/>
  </si>
  <si>
    <r>
      <rPr>
        <sz val="9"/>
        <rFont val="ＭＳ 明朝"/>
        <family val="1"/>
        <charset val="128"/>
      </rPr>
      <t>※２</t>
    </r>
  </si>
  <si>
    <r>
      <rPr>
        <sz val="9"/>
        <rFont val="ＭＳ 明朝"/>
        <family val="1"/>
        <charset val="128"/>
      </rPr>
      <t>工事特性は、当該工事特有の難度の高い条件（構造物の特殊性、特殊な技術、都市部等の作業環境、厳しい自然・地盤条件、長期工事における安全確保等）に対して適切に対応したことを</t>
    </r>
    <rPh sb="0" eb="2">
      <t>コウジ</t>
    </rPh>
    <rPh sb="2" eb="4">
      <t>トクセイ</t>
    </rPh>
    <rPh sb="6" eb="8">
      <t>トウガイ</t>
    </rPh>
    <rPh sb="8" eb="10">
      <t>コウジ</t>
    </rPh>
    <rPh sb="10" eb="12">
      <t>トクユウ</t>
    </rPh>
    <rPh sb="13" eb="15">
      <t>ナンド</t>
    </rPh>
    <rPh sb="16" eb="17">
      <t>タカ</t>
    </rPh>
    <rPh sb="18" eb="20">
      <t>ジョウケン</t>
    </rPh>
    <rPh sb="21" eb="24">
      <t>コウゾウブツ</t>
    </rPh>
    <rPh sb="25" eb="28">
      <t>トクシュセイ</t>
    </rPh>
    <rPh sb="29" eb="31">
      <t>トクシュ</t>
    </rPh>
    <rPh sb="32" eb="34">
      <t>ギジュツ</t>
    </rPh>
    <rPh sb="35" eb="38">
      <t>トシブ</t>
    </rPh>
    <rPh sb="38" eb="39">
      <t>トウ</t>
    </rPh>
    <rPh sb="40" eb="42">
      <t>サギョウ</t>
    </rPh>
    <rPh sb="42" eb="44">
      <t>カンキョウ</t>
    </rPh>
    <rPh sb="45" eb="46">
      <t>キビ</t>
    </rPh>
    <rPh sb="48" eb="50">
      <t>シゼン</t>
    </rPh>
    <rPh sb="51" eb="53">
      <t>ジバン</t>
    </rPh>
    <rPh sb="53" eb="55">
      <t>ジョウケン</t>
    </rPh>
    <rPh sb="56" eb="58">
      <t>チョウキ</t>
    </rPh>
    <rPh sb="58" eb="60">
      <t>コウジ</t>
    </rPh>
    <rPh sb="64" eb="66">
      <t>アンゼン</t>
    </rPh>
    <rPh sb="66" eb="69">
      <t>カクホトウ</t>
    </rPh>
    <rPh sb="71" eb="72">
      <t>タイ</t>
    </rPh>
    <rPh sb="74" eb="76">
      <t>テキセツ</t>
    </rPh>
    <rPh sb="77" eb="79">
      <t>タイオウ</t>
    </rPh>
    <phoneticPr fontId="2"/>
  </si>
  <si>
    <r>
      <rPr>
        <sz val="9"/>
        <rFont val="ＭＳ 明朝"/>
        <family val="1"/>
        <charset val="128"/>
      </rPr>
      <t>※３</t>
    </r>
  </si>
  <si>
    <r>
      <rPr>
        <sz val="9"/>
        <rFont val="ＭＳ 明朝"/>
        <family val="1"/>
        <charset val="128"/>
      </rPr>
      <t>創意工夫は、企業の工夫やノウハウにより特筆すべき評価内容があった場合に評価する項目である。</t>
    </r>
    <rPh sb="0" eb="2">
      <t>ソウイ</t>
    </rPh>
    <rPh sb="2" eb="4">
      <t>クフウ</t>
    </rPh>
    <rPh sb="6" eb="8">
      <t>キギョウ</t>
    </rPh>
    <rPh sb="9" eb="11">
      <t>クフウ</t>
    </rPh>
    <rPh sb="19" eb="21">
      <t>トクヒツ</t>
    </rPh>
    <rPh sb="24" eb="26">
      <t>ヒョウカ</t>
    </rPh>
    <rPh sb="26" eb="28">
      <t>ナイヨウ</t>
    </rPh>
    <rPh sb="32" eb="34">
      <t>バアイ</t>
    </rPh>
    <rPh sb="35" eb="37">
      <t>ヒョウカ</t>
    </rPh>
    <rPh sb="39" eb="41">
      <t>コウモク</t>
    </rPh>
    <phoneticPr fontId="2"/>
  </si>
  <si>
    <r>
      <rPr>
        <sz val="9"/>
        <rFont val="ＭＳ 明朝"/>
        <family val="1"/>
        <charset val="128"/>
      </rPr>
      <t>※４</t>
    </r>
  </si>
  <si>
    <r>
      <rPr>
        <sz val="9"/>
        <rFont val="ＭＳ 明朝"/>
        <family val="1"/>
        <charset val="128"/>
      </rPr>
      <t>社会性等の評価では、地域への貢献の観点から加点評価のみとする。</t>
    </r>
    <rPh sb="0" eb="2">
      <t>シャカイ</t>
    </rPh>
    <rPh sb="2" eb="3">
      <t>セイ</t>
    </rPh>
    <rPh sb="3" eb="4">
      <t>ナド</t>
    </rPh>
    <rPh sb="5" eb="7">
      <t>ヒョウカ</t>
    </rPh>
    <rPh sb="10" eb="12">
      <t>チイキ</t>
    </rPh>
    <rPh sb="14" eb="16">
      <t>コウケン</t>
    </rPh>
    <rPh sb="17" eb="19">
      <t>カンテン</t>
    </rPh>
    <rPh sb="21" eb="23">
      <t>カテン</t>
    </rPh>
    <rPh sb="23" eb="25">
      <t>ヒョウカ</t>
    </rPh>
    <phoneticPr fontId="2"/>
  </si>
  <si>
    <r>
      <rPr>
        <sz val="9"/>
        <rFont val="ＭＳ 明朝"/>
        <family val="1"/>
        <charset val="128"/>
      </rPr>
      <t>※５</t>
    </r>
  </si>
  <si>
    <r>
      <rPr>
        <sz val="9"/>
        <rFont val="ＭＳ 明朝"/>
        <family val="1"/>
        <charset val="128"/>
      </rPr>
      <t>所見は、特筆すべきことがあった場合に記載する。</t>
    </r>
    <rPh sb="0" eb="2">
      <t>ショケン</t>
    </rPh>
    <rPh sb="4" eb="6">
      <t>トクヒツ</t>
    </rPh>
    <rPh sb="15" eb="17">
      <t>バアイ</t>
    </rPh>
    <rPh sb="18" eb="20">
      <t>キサイ</t>
    </rPh>
    <phoneticPr fontId="2"/>
  </si>
  <si>
    <r>
      <rPr>
        <sz val="9"/>
        <rFont val="ＭＳ 明朝"/>
        <family val="1"/>
        <charset val="128"/>
      </rPr>
      <t>※６</t>
    </r>
  </si>
  <si>
    <r>
      <rPr>
        <sz val="9"/>
        <rFont val="ＭＳ 明朝"/>
        <family val="1"/>
        <charset val="128"/>
      </rPr>
      <t>各考査項目ごとの採点は、検査職員に先立ち、監督員、工事主管係長等が記入する。</t>
    </r>
    <rPh sb="0" eb="1">
      <t>カク</t>
    </rPh>
    <rPh sb="1" eb="3">
      <t>コウサ</t>
    </rPh>
    <rPh sb="3" eb="5">
      <t>コウモク</t>
    </rPh>
    <rPh sb="8" eb="10">
      <t>サイテン</t>
    </rPh>
    <rPh sb="12" eb="14">
      <t>ケンサ</t>
    </rPh>
    <rPh sb="14" eb="16">
      <t>ショクイン</t>
    </rPh>
    <rPh sb="17" eb="19">
      <t>サキダ</t>
    </rPh>
    <rPh sb="21" eb="24">
      <t>カントクイン</t>
    </rPh>
    <rPh sb="25" eb="27">
      <t>コウジ</t>
    </rPh>
    <rPh sb="27" eb="29">
      <t>シュカン</t>
    </rPh>
    <rPh sb="29" eb="31">
      <t>カカリチョウ</t>
    </rPh>
    <rPh sb="31" eb="32">
      <t>トウ</t>
    </rPh>
    <rPh sb="33" eb="35">
      <t>キニュウ</t>
    </rPh>
    <phoneticPr fontId="2"/>
  </si>
  <si>
    <r>
      <rPr>
        <sz val="9"/>
        <rFont val="ＭＳ 明朝"/>
        <family val="1"/>
        <charset val="128"/>
      </rPr>
      <t>※７</t>
    </r>
  </si>
  <si>
    <r>
      <rPr>
        <sz val="9"/>
        <rFont val="ＭＳ 明朝"/>
        <family val="1"/>
        <charset val="128"/>
      </rPr>
      <t>評定点合計は、四捨五入により整数とする。</t>
    </r>
    <rPh sb="0" eb="2">
      <t>ヒョウテイ</t>
    </rPh>
    <rPh sb="2" eb="3">
      <t>テン</t>
    </rPh>
    <rPh sb="3" eb="5">
      <t>ゴウケイ</t>
    </rPh>
    <rPh sb="7" eb="11">
      <t>シシャゴニュウ</t>
    </rPh>
    <rPh sb="14" eb="16">
      <t>セイスウ</t>
    </rPh>
    <phoneticPr fontId="2"/>
  </si>
  <si>
    <r>
      <rPr>
        <sz val="11"/>
        <rFont val="ＭＳ 明朝"/>
        <family val="1"/>
        <charset val="128"/>
      </rPr>
      <t>別記様式第２</t>
    </r>
    <rPh sb="0" eb="2">
      <t>ベッキ</t>
    </rPh>
    <rPh sb="2" eb="4">
      <t>ヨウシキ</t>
    </rPh>
    <rPh sb="4" eb="5">
      <t>ダイ</t>
    </rPh>
    <phoneticPr fontId="2"/>
  </si>
  <si>
    <r>
      <rPr>
        <sz val="16"/>
        <rFont val="HG丸ｺﾞｼｯｸM-PRO"/>
        <family val="3"/>
        <charset val="128"/>
      </rPr>
      <t>細</t>
    </r>
    <r>
      <rPr>
        <sz val="16"/>
        <rFont val="Century"/>
        <family val="1"/>
      </rPr>
      <t xml:space="preserve">  </t>
    </r>
    <r>
      <rPr>
        <sz val="16"/>
        <rFont val="HG丸ｺﾞｼｯｸM-PRO"/>
        <family val="3"/>
        <charset val="128"/>
      </rPr>
      <t>目</t>
    </r>
    <r>
      <rPr>
        <sz val="16"/>
        <rFont val="Century"/>
        <family val="1"/>
      </rPr>
      <t xml:space="preserve">  </t>
    </r>
    <r>
      <rPr>
        <sz val="16"/>
        <rFont val="HG丸ｺﾞｼｯｸM-PRO"/>
        <family val="3"/>
        <charset val="128"/>
      </rPr>
      <t>別</t>
    </r>
    <r>
      <rPr>
        <sz val="16"/>
        <rFont val="Century"/>
        <family val="1"/>
      </rPr>
      <t xml:space="preserve">  </t>
    </r>
    <r>
      <rPr>
        <sz val="16"/>
        <rFont val="HG丸ｺﾞｼｯｸM-PRO"/>
        <family val="3"/>
        <charset val="128"/>
      </rPr>
      <t>評</t>
    </r>
    <r>
      <rPr>
        <sz val="16"/>
        <rFont val="Century"/>
        <family val="1"/>
      </rPr>
      <t xml:space="preserve">  </t>
    </r>
    <r>
      <rPr>
        <sz val="16"/>
        <rFont val="HG丸ｺﾞｼｯｸM-PRO"/>
        <family val="3"/>
        <charset val="128"/>
      </rPr>
      <t>点</t>
    </r>
    <r>
      <rPr>
        <sz val="16"/>
        <rFont val="Century"/>
        <family val="1"/>
      </rPr>
      <t xml:space="preserve">  </t>
    </r>
    <r>
      <rPr>
        <sz val="16"/>
        <rFont val="HG丸ｺﾞｼｯｸM-PRO"/>
        <family val="3"/>
        <charset val="128"/>
      </rPr>
      <t>採</t>
    </r>
    <r>
      <rPr>
        <sz val="16"/>
        <rFont val="Century"/>
        <family val="1"/>
      </rPr>
      <t xml:space="preserve">  </t>
    </r>
    <r>
      <rPr>
        <sz val="16"/>
        <rFont val="HG丸ｺﾞｼｯｸM-PRO"/>
        <family val="3"/>
        <charset val="128"/>
      </rPr>
      <t>点</t>
    </r>
    <r>
      <rPr>
        <sz val="16"/>
        <rFont val="Century"/>
        <family val="1"/>
      </rPr>
      <t xml:space="preserve">  </t>
    </r>
    <r>
      <rPr>
        <sz val="16"/>
        <rFont val="HG丸ｺﾞｼｯｸM-PRO"/>
        <family val="3"/>
        <charset val="128"/>
      </rPr>
      <t>表</t>
    </r>
    <rPh sb="0" eb="1">
      <t>ホソ</t>
    </rPh>
    <rPh sb="3" eb="4">
      <t>メ</t>
    </rPh>
    <rPh sb="6" eb="7">
      <t>ベツ</t>
    </rPh>
    <rPh sb="9" eb="10">
      <t>ヒョウ</t>
    </rPh>
    <rPh sb="12" eb="13">
      <t>テン</t>
    </rPh>
    <rPh sb="15" eb="16">
      <t>サイ</t>
    </rPh>
    <rPh sb="18" eb="19">
      <t>テン</t>
    </rPh>
    <rPh sb="21" eb="22">
      <t>ヒョウ</t>
    </rPh>
    <phoneticPr fontId="2"/>
  </si>
  <si>
    <r>
      <rPr>
        <sz val="11"/>
        <rFont val="ＭＳ 明朝"/>
        <family val="1"/>
        <charset val="128"/>
      </rPr>
      <t>項　　目</t>
    </r>
    <rPh sb="0" eb="4">
      <t>コウモク</t>
    </rPh>
    <phoneticPr fontId="2"/>
  </si>
  <si>
    <r>
      <rPr>
        <sz val="11"/>
        <rFont val="ＭＳ 明朝"/>
        <family val="1"/>
        <charset val="128"/>
      </rPr>
      <t>細　　別</t>
    </r>
    <rPh sb="0" eb="1">
      <t>サイモク</t>
    </rPh>
    <rPh sb="3" eb="4">
      <t>ベツ</t>
    </rPh>
    <phoneticPr fontId="2"/>
  </si>
  <si>
    <r>
      <rPr>
        <sz val="11"/>
        <rFont val="ＭＳ 明朝"/>
        <family val="1"/>
        <charset val="128"/>
      </rPr>
      <t>①監督員</t>
    </r>
    <rPh sb="1" eb="4">
      <t>カントクイン</t>
    </rPh>
    <phoneticPr fontId="2"/>
  </si>
  <si>
    <r>
      <rPr>
        <sz val="11"/>
        <rFont val="ＭＳ 明朝"/>
        <family val="1"/>
        <charset val="128"/>
      </rPr>
      <t>②工事主管係長等</t>
    </r>
    <rPh sb="1" eb="3">
      <t>コウジ</t>
    </rPh>
    <rPh sb="3" eb="5">
      <t>シュカン</t>
    </rPh>
    <rPh sb="5" eb="7">
      <t>カカリチョウ</t>
    </rPh>
    <rPh sb="7" eb="8">
      <t>ナド</t>
    </rPh>
    <phoneticPr fontId="2"/>
  </si>
  <si>
    <r>
      <rPr>
        <sz val="11"/>
        <rFont val="ＭＳ 明朝"/>
        <family val="1"/>
        <charset val="128"/>
      </rPr>
      <t>③検査職員</t>
    </r>
    <rPh sb="1" eb="3">
      <t>ケンサ</t>
    </rPh>
    <rPh sb="3" eb="5">
      <t>ショクイン</t>
    </rPh>
    <phoneticPr fontId="2"/>
  </si>
  <si>
    <r>
      <rPr>
        <sz val="11"/>
        <rFont val="ＭＳ 明朝"/>
        <family val="1"/>
        <charset val="128"/>
      </rPr>
      <t>細目別評定点</t>
    </r>
    <rPh sb="0" eb="2">
      <t>サイモク</t>
    </rPh>
    <rPh sb="2" eb="3">
      <t>ベツ</t>
    </rPh>
    <rPh sb="3" eb="5">
      <t>ヒョウテイ</t>
    </rPh>
    <rPh sb="5" eb="6">
      <t>テン</t>
    </rPh>
    <phoneticPr fontId="2"/>
  </si>
  <si>
    <r>
      <rPr>
        <sz val="11"/>
        <rFont val="ＭＳ 明朝"/>
        <family val="1"/>
        <charset val="128"/>
      </rPr>
      <t>１．施工体制</t>
    </r>
    <rPh sb="2" eb="4">
      <t>セコウ</t>
    </rPh>
    <rPh sb="4" eb="6">
      <t>タイセイ</t>
    </rPh>
    <phoneticPr fontId="2"/>
  </si>
  <si>
    <r>
      <rPr>
        <sz val="11"/>
        <rFont val="ＭＳ 明朝"/>
        <family val="1"/>
        <charset val="128"/>
      </rPr>
      <t>Ⅰ．施工体制一般</t>
    </r>
    <rPh sb="2" eb="4">
      <t>セコウ</t>
    </rPh>
    <rPh sb="4" eb="6">
      <t>タイセイ</t>
    </rPh>
    <rPh sb="6" eb="8">
      <t>イッパン</t>
    </rPh>
    <phoneticPr fontId="2"/>
  </si>
  <si>
    <r>
      <t>×0.4</t>
    </r>
    <r>
      <rPr>
        <sz val="11"/>
        <rFont val="ＭＳ 明朝"/>
        <family val="1"/>
        <charset val="128"/>
      </rPr>
      <t>＋</t>
    </r>
    <r>
      <rPr>
        <sz val="11"/>
        <rFont val="Century"/>
        <family val="1"/>
      </rPr>
      <t>2.9</t>
    </r>
    <r>
      <rPr>
        <sz val="11"/>
        <rFont val="ＭＳ 明朝"/>
        <family val="1"/>
        <charset val="128"/>
      </rPr>
      <t>＝</t>
    </r>
    <phoneticPr fontId="2"/>
  </si>
  <si>
    <r>
      <rPr>
        <sz val="11"/>
        <rFont val="ＭＳ 明朝"/>
        <family val="1"/>
        <charset val="128"/>
      </rPr>
      <t>Ⅱ．配置技術者</t>
    </r>
    <rPh sb="2" eb="4">
      <t>ハイチ</t>
    </rPh>
    <rPh sb="4" eb="7">
      <t>ギジュツシャ</t>
    </rPh>
    <phoneticPr fontId="2"/>
  </si>
  <si>
    <r>
      <rPr>
        <sz val="11"/>
        <rFont val="ＭＳ 明朝"/>
        <family val="1"/>
        <charset val="128"/>
      </rPr>
      <t>２．施工状況</t>
    </r>
    <rPh sb="2" eb="4">
      <t>セコウ</t>
    </rPh>
    <rPh sb="4" eb="6">
      <t>ジョウキョウ</t>
    </rPh>
    <phoneticPr fontId="2"/>
  </si>
  <si>
    <r>
      <rPr>
        <sz val="11"/>
        <rFont val="ＭＳ 明朝"/>
        <family val="1"/>
        <charset val="128"/>
      </rPr>
      <t>Ⅰ．施工管理</t>
    </r>
    <rPh sb="2" eb="4">
      <t>セコウ</t>
    </rPh>
    <rPh sb="4" eb="6">
      <t>カンリ</t>
    </rPh>
    <phoneticPr fontId="2"/>
  </si>
  <si>
    <r>
      <t>×0.4</t>
    </r>
    <r>
      <rPr>
        <sz val="11"/>
        <rFont val="ＭＳ 明朝"/>
        <family val="1"/>
        <charset val="128"/>
      </rPr>
      <t>＋</t>
    </r>
    <r>
      <rPr>
        <sz val="11"/>
        <rFont val="Century"/>
        <family val="1"/>
      </rPr>
      <t>6.5</t>
    </r>
    <r>
      <rPr>
        <sz val="11"/>
        <rFont val="ＭＳ 明朝"/>
        <family val="1"/>
        <charset val="128"/>
      </rPr>
      <t>＝</t>
    </r>
    <phoneticPr fontId="2"/>
  </si>
  <si>
    <r>
      <rPr>
        <sz val="11"/>
        <rFont val="ＭＳ 明朝"/>
        <family val="1"/>
        <charset val="128"/>
      </rPr>
      <t>Ⅱ．工程管理</t>
    </r>
    <rPh sb="2" eb="4">
      <t>コウテイ</t>
    </rPh>
    <rPh sb="4" eb="6">
      <t>カンリ</t>
    </rPh>
    <phoneticPr fontId="2"/>
  </si>
  <si>
    <r>
      <t>×0.2</t>
    </r>
    <r>
      <rPr>
        <sz val="11"/>
        <rFont val="ＭＳ 明朝"/>
        <family val="1"/>
        <charset val="128"/>
      </rPr>
      <t>＋</t>
    </r>
    <r>
      <rPr>
        <sz val="11"/>
        <rFont val="Century"/>
        <family val="1"/>
      </rPr>
      <t>3.2</t>
    </r>
    <r>
      <rPr>
        <sz val="11"/>
        <rFont val="ＭＳ 明朝"/>
        <family val="1"/>
        <charset val="128"/>
      </rPr>
      <t>＝</t>
    </r>
    <phoneticPr fontId="2"/>
  </si>
  <si>
    <r>
      <rPr>
        <sz val="11"/>
        <rFont val="ＭＳ 明朝"/>
        <family val="1"/>
        <charset val="128"/>
      </rPr>
      <t>Ⅲ．安全対策</t>
    </r>
    <rPh sb="2" eb="4">
      <t>アンゼン</t>
    </rPh>
    <rPh sb="4" eb="6">
      <t>タイサク</t>
    </rPh>
    <phoneticPr fontId="2"/>
  </si>
  <si>
    <r>
      <rPr>
        <sz val="11"/>
        <rFont val="ＭＳ 明朝"/>
        <family val="1"/>
        <charset val="128"/>
      </rPr>
      <t>Ⅳ．対外関係</t>
    </r>
    <rPh sb="2" eb="4">
      <t>タイガイ</t>
    </rPh>
    <rPh sb="4" eb="6">
      <t>カンケイ</t>
    </rPh>
    <phoneticPr fontId="2"/>
  </si>
  <si>
    <r>
      <rPr>
        <sz val="11"/>
        <rFont val="ＭＳ 明朝"/>
        <family val="1"/>
        <charset val="128"/>
      </rPr>
      <t>３．出来形及び
　　出来ばえ</t>
    </r>
    <rPh sb="2" eb="4">
      <t>デキ</t>
    </rPh>
    <rPh sb="4" eb="5">
      <t>ガタ</t>
    </rPh>
    <rPh sb="5" eb="6">
      <t>オヨ</t>
    </rPh>
    <rPh sb="10" eb="12">
      <t>デキ</t>
    </rPh>
    <phoneticPr fontId="2"/>
  </si>
  <si>
    <r>
      <rPr>
        <sz val="11"/>
        <rFont val="ＭＳ 明朝"/>
        <family val="1"/>
        <charset val="128"/>
      </rPr>
      <t>Ⅰ．出来形</t>
    </r>
    <rPh sb="2" eb="4">
      <t>デキ</t>
    </rPh>
    <rPh sb="4" eb="5">
      <t>ガタ</t>
    </rPh>
    <phoneticPr fontId="2"/>
  </si>
  <si>
    <r>
      <rPr>
        <sz val="11"/>
        <rFont val="ＭＳ 明朝"/>
        <family val="1"/>
        <charset val="128"/>
      </rPr>
      <t>Ⅱ．品質</t>
    </r>
    <rPh sb="2" eb="4">
      <t>ヒンシツ</t>
    </rPh>
    <phoneticPr fontId="2"/>
  </si>
  <si>
    <r>
      <rPr>
        <sz val="11"/>
        <rFont val="ＭＳ 明朝"/>
        <family val="1"/>
        <charset val="128"/>
      </rPr>
      <t>Ⅲ．出来ばえ</t>
    </r>
    <rPh sb="2" eb="4">
      <t>デキ</t>
    </rPh>
    <phoneticPr fontId="2"/>
  </si>
  <si>
    <r>
      <rPr>
        <sz val="11"/>
        <rFont val="ＭＳ 明朝"/>
        <family val="1"/>
        <charset val="128"/>
      </rPr>
      <t>４．工事特性</t>
    </r>
    <rPh sb="2" eb="4">
      <t>コウジ</t>
    </rPh>
    <rPh sb="4" eb="6">
      <t>トクセイ</t>
    </rPh>
    <phoneticPr fontId="2"/>
  </si>
  <si>
    <r>
      <rPr>
        <sz val="11"/>
        <rFont val="ＭＳ 明朝"/>
        <family val="1"/>
        <charset val="128"/>
      </rPr>
      <t>Ⅰ．施工条件等
　　への対応</t>
    </r>
    <rPh sb="2" eb="4">
      <t>セコウ</t>
    </rPh>
    <rPh sb="4" eb="7">
      <t>ジョウケンナド</t>
    </rPh>
    <rPh sb="12" eb="14">
      <t>タイオウ</t>
    </rPh>
    <phoneticPr fontId="2"/>
  </si>
  <si>
    <r>
      <rPr>
        <sz val="11"/>
        <rFont val="ＭＳ 明朝"/>
        <family val="1"/>
        <charset val="128"/>
      </rPr>
      <t>５．創意工夫</t>
    </r>
    <rPh sb="2" eb="6">
      <t>ソウイクフウ</t>
    </rPh>
    <phoneticPr fontId="2"/>
  </si>
  <si>
    <r>
      <rPr>
        <sz val="11"/>
        <rFont val="ＭＳ 明朝"/>
        <family val="1"/>
        <charset val="128"/>
      </rPr>
      <t>Ⅱ．創意工夫</t>
    </r>
    <rPh sb="2" eb="6">
      <t>ソウイクフウ</t>
    </rPh>
    <phoneticPr fontId="2"/>
  </si>
  <si>
    <r>
      <rPr>
        <sz val="11"/>
        <rFont val="ＭＳ 明朝"/>
        <family val="1"/>
        <charset val="128"/>
      </rPr>
      <t>６．社会性等</t>
    </r>
    <rPh sb="2" eb="4">
      <t>シャカイ</t>
    </rPh>
    <rPh sb="4" eb="5">
      <t>セイ</t>
    </rPh>
    <rPh sb="5" eb="6">
      <t>トウ</t>
    </rPh>
    <phoneticPr fontId="2"/>
  </si>
  <si>
    <r>
      <rPr>
        <sz val="11"/>
        <rFont val="ＭＳ 明朝"/>
        <family val="1"/>
        <charset val="128"/>
      </rPr>
      <t>Ⅲ．地域への貢献度</t>
    </r>
    <rPh sb="2" eb="4">
      <t>チイキ</t>
    </rPh>
    <rPh sb="6" eb="9">
      <t>コウケンド</t>
    </rPh>
    <phoneticPr fontId="2"/>
  </si>
  <si>
    <r>
      <t>×1.0</t>
    </r>
    <r>
      <rPr>
        <sz val="11"/>
        <rFont val="ＭＳ 明朝"/>
        <family val="1"/>
        <charset val="128"/>
      </rPr>
      <t>＝</t>
    </r>
    <phoneticPr fontId="2"/>
  </si>
  <si>
    <r>
      <rPr>
        <sz val="11"/>
        <rFont val="ＭＳ 明朝"/>
        <family val="1"/>
        <charset val="128"/>
      </rPr>
      <t>点</t>
    </r>
    <rPh sb="0" eb="1">
      <t>テン</t>
    </rPh>
    <phoneticPr fontId="2"/>
  </si>
  <si>
    <r>
      <rPr>
        <sz val="12"/>
        <rFont val="ＭＳ 明朝"/>
        <family val="1"/>
        <charset val="128"/>
      </rPr>
      <t>評定点合計</t>
    </r>
    <rPh sb="0" eb="2">
      <t>ヒョウテイ</t>
    </rPh>
    <rPh sb="2" eb="3">
      <t>テン</t>
    </rPh>
    <rPh sb="3" eb="5">
      <t>ゴウケイ</t>
    </rPh>
    <phoneticPr fontId="2"/>
  </si>
  <si>
    <r>
      <rPr>
        <sz val="11"/>
        <rFont val="ＭＳ 明朝"/>
        <family val="1"/>
        <charset val="128"/>
      </rPr>
      <t>工事番号</t>
    </r>
    <rPh sb="0" eb="2">
      <t>コウジ</t>
    </rPh>
    <rPh sb="2" eb="4">
      <t>バンゴウ</t>
    </rPh>
    <phoneticPr fontId="2"/>
  </si>
  <si>
    <r>
      <rPr>
        <sz val="11"/>
        <rFont val="ＭＳ 明朝"/>
        <family val="1"/>
        <charset val="128"/>
      </rPr>
      <t>工事名</t>
    </r>
    <rPh sb="0" eb="2">
      <t>コウジ</t>
    </rPh>
    <rPh sb="2" eb="3">
      <t>ナ</t>
    </rPh>
    <phoneticPr fontId="2"/>
  </si>
  <si>
    <r>
      <rPr>
        <sz val="9"/>
        <rFont val="ＭＳ 明朝"/>
        <family val="1"/>
        <charset val="128"/>
      </rPr>
      <t>作成</t>
    </r>
    <phoneticPr fontId="2"/>
  </si>
  <si>
    <r>
      <rPr>
        <sz val="9"/>
        <rFont val="ＭＳ 明朝"/>
        <family val="1"/>
        <charset val="128"/>
      </rPr>
      <t>～</t>
    </r>
    <phoneticPr fontId="2"/>
  </si>
  <si>
    <r>
      <rPr>
        <sz val="9"/>
        <rFont val="ＭＳ 明朝"/>
        <family val="1"/>
        <charset val="128"/>
      </rPr>
      <t>完成年月日</t>
    </r>
    <phoneticPr fontId="2"/>
  </si>
  <si>
    <t>a</t>
    <phoneticPr fontId="2"/>
  </si>
  <si>
    <t>b</t>
    <phoneticPr fontId="2"/>
  </si>
  <si>
    <t>d</t>
    <phoneticPr fontId="2"/>
  </si>
  <si>
    <t>e</t>
    <phoneticPr fontId="2"/>
  </si>
  <si>
    <t xml:space="preserve"> a’</t>
    <phoneticPr fontId="2"/>
  </si>
  <si>
    <t xml:space="preserve"> b’</t>
    <phoneticPr fontId="2"/>
  </si>
  <si>
    <r>
      <rPr>
        <sz val="9"/>
        <rFont val="ＭＳ 明朝"/>
        <family val="1"/>
        <charset val="128"/>
      </rPr>
      <t>△</t>
    </r>
    <r>
      <rPr>
        <sz val="9"/>
        <rFont val="Century"/>
        <family val="1"/>
      </rPr>
      <t>5.0</t>
    </r>
    <phoneticPr fontId="2"/>
  </si>
  <si>
    <r>
      <rPr>
        <sz val="9"/>
        <rFont val="ＭＳ 明朝"/>
        <family val="1"/>
        <charset val="128"/>
      </rPr>
      <t>△</t>
    </r>
    <r>
      <rPr>
        <sz val="9"/>
        <rFont val="Century"/>
        <family val="1"/>
      </rPr>
      <t>10.0</t>
    </r>
    <phoneticPr fontId="2"/>
  </si>
  <si>
    <r>
      <rPr>
        <sz val="9"/>
        <rFont val="ＭＳ 明朝"/>
        <family val="1"/>
        <charset val="128"/>
      </rPr>
      <t>△</t>
    </r>
    <r>
      <rPr>
        <sz val="9"/>
        <rFont val="Century"/>
        <family val="1"/>
      </rPr>
      <t>7.5</t>
    </r>
    <phoneticPr fontId="2"/>
  </si>
  <si>
    <r>
      <rPr>
        <sz val="9"/>
        <rFont val="ＭＳ 明朝"/>
        <family val="1"/>
        <charset val="128"/>
      </rPr>
      <t>△</t>
    </r>
    <r>
      <rPr>
        <sz val="9"/>
        <rFont val="Century"/>
        <family val="1"/>
      </rPr>
      <t>15.0</t>
    </r>
    <phoneticPr fontId="2"/>
  </si>
  <si>
    <r>
      <rPr>
        <sz val="9"/>
        <rFont val="ＭＳ 明朝"/>
        <family val="1"/>
        <charset val="128"/>
      </rPr>
      <t>△</t>
    </r>
    <r>
      <rPr>
        <sz val="9"/>
        <rFont val="Century"/>
        <family val="1"/>
      </rPr>
      <t>2.5</t>
    </r>
    <phoneticPr fontId="2"/>
  </si>
  <si>
    <r>
      <rPr>
        <sz val="9"/>
        <rFont val="ＭＳ 明朝"/>
        <family val="1"/>
        <charset val="128"/>
      </rPr>
      <t>△</t>
    </r>
    <r>
      <rPr>
        <sz val="9"/>
        <rFont val="Century"/>
        <family val="1"/>
      </rPr>
      <t>20.0</t>
    </r>
    <phoneticPr fontId="2"/>
  </si>
  <si>
    <r>
      <rPr>
        <sz val="9"/>
        <rFont val="ＭＳ 明朝"/>
        <family val="1"/>
        <charset val="128"/>
      </rPr>
      <t>△</t>
    </r>
    <r>
      <rPr>
        <sz val="9"/>
        <rFont val="Century"/>
        <family val="1"/>
      </rPr>
      <t>12.5</t>
    </r>
    <phoneticPr fontId="2"/>
  </si>
  <si>
    <r>
      <rPr>
        <sz val="9"/>
        <rFont val="ＭＳ 明朝"/>
        <family val="1"/>
        <charset val="128"/>
      </rPr>
      <t>△</t>
    </r>
    <r>
      <rPr>
        <sz val="9"/>
        <rFont val="Century"/>
        <family val="1"/>
      </rPr>
      <t>25.0</t>
    </r>
    <phoneticPr fontId="2"/>
  </si>
  <si>
    <r>
      <rPr>
        <sz val="9"/>
        <rFont val="ＭＳ 明朝"/>
        <family val="1"/>
        <charset val="128"/>
      </rPr>
      <t>（　</t>
    </r>
    <r>
      <rPr>
        <sz val="9"/>
        <rFont val="Century"/>
        <family val="1"/>
      </rPr>
      <t>10</t>
    </r>
    <r>
      <rPr>
        <sz val="9"/>
        <rFont val="ＭＳ 明朝"/>
        <family val="1"/>
        <charset val="128"/>
      </rPr>
      <t>　～　</t>
    </r>
    <r>
      <rPr>
        <sz val="9"/>
        <rFont val="Century"/>
        <family val="1"/>
      </rPr>
      <t>0</t>
    </r>
    <r>
      <rPr>
        <sz val="9"/>
        <rFont val="ＭＳ 明朝"/>
        <family val="1"/>
        <charset val="128"/>
      </rPr>
      <t>　）</t>
    </r>
    <phoneticPr fontId="2"/>
  </si>
  <si>
    <r>
      <t xml:space="preserve">( 7 </t>
    </r>
    <r>
      <rPr>
        <sz val="9"/>
        <rFont val="ＭＳ 明朝"/>
        <family val="1"/>
        <charset val="128"/>
      </rPr>
      <t>～</t>
    </r>
    <r>
      <rPr>
        <sz val="9"/>
        <rFont val="Century"/>
        <family val="1"/>
      </rPr>
      <t xml:space="preserve"> 0 </t>
    </r>
    <r>
      <rPr>
        <sz val="9"/>
        <rFont val="ＭＳ 明朝"/>
        <family val="1"/>
        <charset val="128"/>
      </rPr>
      <t>）</t>
    </r>
    <phoneticPr fontId="2"/>
  </si>
  <si>
    <t>±</t>
    <phoneticPr fontId="2"/>
  </si>
  <si>
    <r>
      <rPr>
        <sz val="9"/>
        <rFont val="ＭＳ 明朝"/>
        <family val="1"/>
        <charset val="128"/>
      </rPr>
      <t>△</t>
    </r>
    <phoneticPr fontId="2"/>
  </si>
  <si>
    <r>
      <rPr>
        <sz val="11"/>
        <rFont val="ＭＳ 明朝"/>
        <family val="1"/>
        <charset val="128"/>
      </rPr>
      <t>　</t>
    </r>
    <phoneticPr fontId="2"/>
  </si>
  <si>
    <r>
      <t>×0.4</t>
    </r>
    <r>
      <rPr>
        <sz val="11"/>
        <rFont val="ＭＳ 明朝"/>
        <family val="1"/>
        <charset val="128"/>
      </rPr>
      <t>＋</t>
    </r>
    <r>
      <rPr>
        <sz val="11"/>
        <rFont val="Century"/>
        <family val="1"/>
      </rPr>
      <t>2.9</t>
    </r>
    <r>
      <rPr>
        <sz val="11"/>
        <rFont val="ＭＳ 明朝"/>
        <family val="1"/>
        <charset val="128"/>
      </rPr>
      <t>＝</t>
    </r>
    <phoneticPr fontId="2"/>
  </si>
  <si>
    <r>
      <t>×0.4</t>
    </r>
    <r>
      <rPr>
        <sz val="11"/>
        <rFont val="ＭＳ 明朝"/>
        <family val="1"/>
        <charset val="128"/>
      </rPr>
      <t>＋</t>
    </r>
    <r>
      <rPr>
        <sz val="11"/>
        <rFont val="Century"/>
        <family val="1"/>
      </rPr>
      <t>2.9</t>
    </r>
    <r>
      <rPr>
        <sz val="11"/>
        <rFont val="ＭＳ 明朝"/>
        <family val="1"/>
        <charset val="128"/>
      </rPr>
      <t>＝</t>
    </r>
    <phoneticPr fontId="2"/>
  </si>
  <si>
    <r>
      <t>×0.4</t>
    </r>
    <r>
      <rPr>
        <sz val="11"/>
        <rFont val="ＭＳ 明朝"/>
        <family val="1"/>
        <charset val="128"/>
      </rPr>
      <t>＋</t>
    </r>
    <r>
      <rPr>
        <sz val="11"/>
        <rFont val="Century"/>
        <family val="1"/>
      </rPr>
      <t>2.9</t>
    </r>
    <r>
      <rPr>
        <sz val="11"/>
        <rFont val="ＭＳ 明朝"/>
        <family val="1"/>
        <charset val="128"/>
      </rPr>
      <t>＝</t>
    </r>
    <phoneticPr fontId="2"/>
  </si>
  <si>
    <r>
      <t>×0.2</t>
    </r>
    <r>
      <rPr>
        <sz val="11"/>
        <rFont val="ＭＳ 明朝"/>
        <family val="1"/>
        <charset val="128"/>
      </rPr>
      <t>＋</t>
    </r>
    <r>
      <rPr>
        <sz val="11"/>
        <rFont val="Century"/>
        <family val="1"/>
      </rPr>
      <t>3.3</t>
    </r>
    <r>
      <rPr>
        <sz val="11"/>
        <rFont val="ＭＳ 明朝"/>
        <family val="1"/>
        <charset val="128"/>
      </rPr>
      <t>＝</t>
    </r>
    <phoneticPr fontId="2"/>
  </si>
  <si>
    <r>
      <t>×0.4</t>
    </r>
    <r>
      <rPr>
        <sz val="11"/>
        <rFont val="ＭＳ 明朝"/>
        <family val="1"/>
        <charset val="128"/>
      </rPr>
      <t>＋</t>
    </r>
    <r>
      <rPr>
        <sz val="11"/>
        <rFont val="Century"/>
        <family val="1"/>
      </rPr>
      <t>2.9</t>
    </r>
    <r>
      <rPr>
        <sz val="11"/>
        <rFont val="ＭＳ 明朝"/>
        <family val="1"/>
        <charset val="128"/>
      </rPr>
      <t>＝</t>
    </r>
    <phoneticPr fontId="2"/>
  </si>
  <si>
    <r>
      <t>×0.4</t>
    </r>
    <r>
      <rPr>
        <sz val="11"/>
        <rFont val="ＭＳ 明朝"/>
        <family val="1"/>
        <charset val="128"/>
      </rPr>
      <t>＋</t>
    </r>
    <r>
      <rPr>
        <sz val="11"/>
        <rFont val="Century"/>
        <family val="1"/>
      </rPr>
      <t>2.8</t>
    </r>
    <r>
      <rPr>
        <sz val="11"/>
        <rFont val="ＭＳ 明朝"/>
        <family val="1"/>
        <charset val="128"/>
      </rPr>
      <t>＝</t>
    </r>
    <phoneticPr fontId="2"/>
  </si>
  <si>
    <r>
      <t>×0.4</t>
    </r>
    <r>
      <rPr>
        <sz val="11"/>
        <rFont val="ＭＳ 明朝"/>
        <family val="1"/>
        <charset val="128"/>
      </rPr>
      <t>＋</t>
    </r>
    <r>
      <rPr>
        <sz val="11"/>
        <rFont val="Century"/>
        <family val="1"/>
      </rPr>
      <t>6.5</t>
    </r>
    <r>
      <rPr>
        <sz val="11"/>
        <rFont val="ＭＳ 明朝"/>
        <family val="1"/>
        <charset val="128"/>
      </rPr>
      <t>＝</t>
    </r>
    <phoneticPr fontId="2"/>
  </si>
  <si>
    <r>
      <t>×0.2</t>
    </r>
    <r>
      <rPr>
        <sz val="11"/>
        <rFont val="ＭＳ 明朝"/>
        <family val="1"/>
        <charset val="128"/>
      </rPr>
      <t>＋</t>
    </r>
    <r>
      <rPr>
        <sz val="11"/>
        <rFont val="Century"/>
        <family val="1"/>
      </rPr>
      <t>3.3</t>
    </r>
    <r>
      <rPr>
        <sz val="11"/>
        <rFont val="ＭＳ 明朝"/>
        <family val="1"/>
        <charset val="128"/>
      </rPr>
      <t>＝</t>
    </r>
    <phoneticPr fontId="2"/>
  </si>
  <si>
    <r>
      <rPr>
        <sz val="9"/>
        <rFont val="ＭＳ 明朝"/>
        <family val="1"/>
        <charset val="128"/>
      </rPr>
      <t>所属・職</t>
    </r>
    <phoneticPr fontId="2"/>
  </si>
  <si>
    <r>
      <rPr>
        <sz val="9"/>
        <rFont val="ＭＳ 明朝"/>
        <family val="1"/>
        <charset val="128"/>
      </rPr>
      <t>氏　名</t>
    </r>
    <phoneticPr fontId="2"/>
  </si>
  <si>
    <t>　点</t>
    <rPh sb="1" eb="2">
      <t>テン</t>
    </rPh>
    <phoneticPr fontId="2"/>
  </si>
  <si>
    <r>
      <t>８．</t>
    </r>
    <r>
      <rPr>
        <sz val="7"/>
        <color indexed="10"/>
        <rFont val="ＭＳ 明朝"/>
        <family val="1"/>
        <charset val="128"/>
      </rPr>
      <t>総合評価
　　 技術提案</t>
    </r>
    <rPh sb="2" eb="4">
      <t>ソウゴウ</t>
    </rPh>
    <rPh sb="4" eb="6">
      <t>ヒョウカ</t>
    </rPh>
    <rPh sb="10" eb="12">
      <t>ギジュツ</t>
    </rPh>
    <rPh sb="12" eb="14">
      <t>テイアン</t>
    </rPh>
    <phoneticPr fontId="2"/>
  </si>
  <si>
    <r>
      <t>総合評価履行確認　</t>
    </r>
    <r>
      <rPr>
        <sz val="8"/>
        <color indexed="10"/>
        <rFont val="ＭＳ 明朝"/>
        <family val="1"/>
        <charset val="128"/>
      </rPr>
      <t>※８</t>
    </r>
    <rPh sb="0" eb="2">
      <t>ソウゴウ</t>
    </rPh>
    <rPh sb="2" eb="4">
      <t>ヒョウカ</t>
    </rPh>
    <rPh sb="4" eb="6">
      <t>リコウ</t>
    </rPh>
    <rPh sb="6" eb="8">
      <t>カクニン</t>
    </rPh>
    <phoneticPr fontId="2"/>
  </si>
  <si>
    <t>　履行　　　不履行　　　対象外</t>
    <rPh sb="1" eb="3">
      <t>リコウ</t>
    </rPh>
    <rPh sb="6" eb="9">
      <t>フリコウ</t>
    </rPh>
    <rPh sb="12" eb="14">
      <t>タイショウ</t>
    </rPh>
    <rPh sb="14" eb="15">
      <t>ガイ</t>
    </rPh>
    <phoneticPr fontId="2"/>
  </si>
  <si>
    <t>△</t>
    <phoneticPr fontId="2"/>
  </si>
  <si>
    <r>
      <rPr>
        <sz val="9"/>
        <rFont val="ＭＳ 明朝"/>
        <family val="1"/>
        <charset val="128"/>
      </rPr>
      <t>　　</t>
    </r>
    <r>
      <rPr>
        <sz val="9"/>
        <rFont val="Century"/>
        <family val="1"/>
      </rPr>
      <t xml:space="preserve">  </t>
    </r>
    <r>
      <rPr>
        <sz val="9"/>
        <rFont val="ＭＳ 明朝"/>
        <family val="1"/>
        <charset val="128"/>
      </rPr>
      <t>評定点合計</t>
    </r>
    <r>
      <rPr>
        <sz val="9"/>
        <rFont val="Century"/>
        <family val="1"/>
      </rPr>
      <t xml:space="preserve"> </t>
    </r>
    <r>
      <rPr>
        <sz val="8"/>
        <rFont val="ＭＳ 明朝"/>
        <family val="1"/>
        <charset val="128"/>
      </rPr>
      <t>※９</t>
    </r>
    <rPh sb="4" eb="6">
      <t>ヒョウテイ</t>
    </rPh>
    <rPh sb="6" eb="7">
      <t>テン</t>
    </rPh>
    <rPh sb="7" eb="9">
      <t>ゴウケイ</t>
    </rPh>
    <phoneticPr fontId="2"/>
  </si>
  <si>
    <r>
      <rPr>
        <sz val="9"/>
        <rFont val="ＭＳ 明朝"/>
        <family val="1"/>
        <charset val="128"/>
      </rPr>
      <t>※１</t>
    </r>
    <phoneticPr fontId="2"/>
  </si>
  <si>
    <r>
      <rPr>
        <sz val="9"/>
        <rFont val="ＭＳ 明朝"/>
        <family val="1"/>
        <charset val="128"/>
      </rPr>
      <t>評価する項目である。評価にあたっては、監督員から報告を受けて工事主管係長等が評価するものとする。</t>
    </r>
    <rPh sb="10" eb="12">
      <t>ヒョウカ</t>
    </rPh>
    <rPh sb="19" eb="22">
      <t>カントクイン</t>
    </rPh>
    <rPh sb="24" eb="26">
      <t>ホウコク</t>
    </rPh>
    <rPh sb="27" eb="28">
      <t>ウ</t>
    </rPh>
    <rPh sb="30" eb="32">
      <t>コウジ</t>
    </rPh>
    <rPh sb="32" eb="34">
      <t>シュカン</t>
    </rPh>
    <rPh sb="34" eb="36">
      <t>カカリチョウ</t>
    </rPh>
    <rPh sb="36" eb="37">
      <t>トウ</t>
    </rPh>
    <rPh sb="38" eb="40">
      <t>ヒョウカ</t>
    </rPh>
    <phoneticPr fontId="2"/>
  </si>
  <si>
    <r>
      <rPr>
        <sz val="9"/>
        <rFont val="ＭＳ 明朝"/>
        <family val="1"/>
        <charset val="128"/>
      </rPr>
      <t>法令遵守等の評価は、減点評価のみとし、工事主管係長等が行う。</t>
    </r>
    <rPh sb="0" eb="2">
      <t>ホウレイ</t>
    </rPh>
    <rPh sb="2" eb="4">
      <t>ジュンシュ</t>
    </rPh>
    <rPh sb="4" eb="5">
      <t>トウ</t>
    </rPh>
    <rPh sb="6" eb="8">
      <t>ヒョウカ</t>
    </rPh>
    <rPh sb="10" eb="12">
      <t>ゲンテン</t>
    </rPh>
    <rPh sb="12" eb="14">
      <t>ヒョウカ</t>
    </rPh>
    <rPh sb="19" eb="21">
      <t>コウジ</t>
    </rPh>
    <rPh sb="21" eb="23">
      <t>シュカン</t>
    </rPh>
    <rPh sb="23" eb="25">
      <t>カカリチョウ</t>
    </rPh>
    <rPh sb="25" eb="26">
      <t>トウ</t>
    </rPh>
    <rPh sb="27" eb="28">
      <t>オコナ</t>
    </rPh>
    <phoneticPr fontId="2"/>
  </si>
  <si>
    <r>
      <rPr>
        <sz val="9"/>
        <color rgb="FFFF0000"/>
        <rFont val="ＭＳ 明朝"/>
        <family val="1"/>
        <charset val="128"/>
      </rPr>
      <t>※８</t>
    </r>
    <phoneticPr fontId="2"/>
  </si>
  <si>
    <r>
      <rPr>
        <sz val="9"/>
        <color rgb="FFFF0000"/>
        <rFont val="ＭＳ 明朝"/>
        <family val="1"/>
        <charset val="128"/>
      </rPr>
      <t>総合評価技術提案は、総合評価方式の契約義務の履行が確認できない場合は、「不履行」を選択する。</t>
    </r>
    <rPh sb="0" eb="2">
      <t>ソウゴウ</t>
    </rPh>
    <rPh sb="2" eb="4">
      <t>ヒョウカ</t>
    </rPh>
    <rPh sb="4" eb="6">
      <t>ギジュツ</t>
    </rPh>
    <rPh sb="6" eb="8">
      <t>テイアン</t>
    </rPh>
    <rPh sb="10" eb="12">
      <t>ソウゴウ</t>
    </rPh>
    <rPh sb="12" eb="14">
      <t>ヒョウカ</t>
    </rPh>
    <rPh sb="14" eb="16">
      <t>ホウシキ</t>
    </rPh>
    <rPh sb="17" eb="19">
      <t>ケイヤク</t>
    </rPh>
    <rPh sb="19" eb="21">
      <t>ギム</t>
    </rPh>
    <rPh sb="22" eb="24">
      <t>リコウ</t>
    </rPh>
    <rPh sb="25" eb="27">
      <t>カクニン</t>
    </rPh>
    <rPh sb="31" eb="33">
      <t>バアイ</t>
    </rPh>
    <rPh sb="36" eb="39">
      <t>フリコウ</t>
    </rPh>
    <rPh sb="41" eb="43">
      <t>センタク</t>
    </rPh>
    <phoneticPr fontId="2"/>
  </si>
  <si>
    <r>
      <rPr>
        <sz val="9"/>
        <rFont val="ＭＳ 明朝"/>
        <family val="1"/>
        <charset val="128"/>
      </rPr>
      <t>※９</t>
    </r>
  </si>
  <si>
    <r>
      <rPr>
        <sz val="9"/>
        <rFont val="ＭＳ 明朝"/>
        <family val="1"/>
        <charset val="128"/>
      </rPr>
      <t>１～３の評定（</t>
    </r>
    <r>
      <rPr>
        <sz val="9"/>
        <rFont val="Century"/>
        <family val="1"/>
      </rPr>
      <t>±</t>
    </r>
    <r>
      <rPr>
        <sz val="9"/>
        <rFont val="ＭＳ 明朝"/>
        <family val="1"/>
        <charset val="128"/>
      </rPr>
      <t>加減点合計）</t>
    </r>
    <r>
      <rPr>
        <sz val="9"/>
        <rFont val="Century"/>
        <family val="1"/>
      </rPr>
      <t xml:space="preserve">+ </t>
    </r>
    <r>
      <rPr>
        <sz val="9"/>
        <rFont val="ＭＳ 明朝"/>
        <family val="1"/>
        <charset val="128"/>
      </rPr>
      <t>４，</t>
    </r>
    <r>
      <rPr>
        <sz val="9"/>
        <rFont val="Century"/>
        <family val="1"/>
      </rPr>
      <t xml:space="preserve"> </t>
    </r>
    <r>
      <rPr>
        <sz val="9"/>
        <rFont val="ＭＳ 明朝"/>
        <family val="1"/>
        <charset val="128"/>
      </rPr>
      <t>５，</t>
    </r>
    <r>
      <rPr>
        <sz val="9"/>
        <rFont val="Century"/>
        <family val="1"/>
      </rPr>
      <t xml:space="preserve"> </t>
    </r>
    <r>
      <rPr>
        <sz val="9"/>
        <rFont val="ＭＳ 明朝"/>
        <family val="1"/>
        <charset val="128"/>
      </rPr>
      <t>６の評定（加点合計）</t>
    </r>
    <r>
      <rPr>
        <sz val="9"/>
        <rFont val="Century"/>
        <family val="1"/>
      </rPr>
      <t>+</t>
    </r>
    <r>
      <rPr>
        <sz val="9"/>
        <rFont val="ＭＳ 明朝"/>
        <family val="1"/>
        <charset val="128"/>
      </rPr>
      <t>６５点</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評価点（６５</t>
    </r>
    <r>
      <rPr>
        <sz val="9"/>
        <rFont val="Century"/>
        <family val="1"/>
      </rPr>
      <t>±</t>
    </r>
    <r>
      <rPr>
        <sz val="9"/>
        <rFont val="ＭＳ 明朝"/>
        <family val="1"/>
        <charset val="128"/>
      </rPr>
      <t>加減点合計）</t>
    </r>
    <rPh sb="4" eb="6">
      <t>ヒョウテイ</t>
    </rPh>
    <rPh sb="8" eb="10">
      <t>カゲン</t>
    </rPh>
    <rPh sb="10" eb="11">
      <t>テン</t>
    </rPh>
    <rPh sb="11" eb="13">
      <t>ゴウケイ</t>
    </rPh>
    <rPh sb="24" eb="26">
      <t>ヒョウテイ</t>
    </rPh>
    <rPh sb="27" eb="29">
      <t>カテン</t>
    </rPh>
    <rPh sb="29" eb="31">
      <t>ゴウケイ</t>
    </rPh>
    <rPh sb="35" eb="36">
      <t>テン</t>
    </rPh>
    <rPh sb="39" eb="41">
      <t>ヒョウカ</t>
    </rPh>
    <rPh sb="41" eb="42">
      <t>テン</t>
    </rPh>
    <rPh sb="46" eb="48">
      <t>カゲン</t>
    </rPh>
    <rPh sb="48" eb="49">
      <t>テン</t>
    </rPh>
    <rPh sb="49" eb="51">
      <t>ゴウケイ</t>
    </rPh>
    <phoneticPr fontId="2"/>
  </si>
  <si>
    <t xml:space="preserve">  　　年　　月　　日</t>
    <rPh sb="4" eb="5">
      <t>ネン</t>
    </rPh>
    <rPh sb="7" eb="8">
      <t>ツキ</t>
    </rPh>
    <rPh sb="10" eb="11">
      <t>ヒ</t>
    </rPh>
    <phoneticPr fontId="2"/>
  </si>
  <si>
    <r>
      <rPr>
        <sz val="11"/>
        <rFont val="ＭＳ 明朝"/>
        <family val="1"/>
        <charset val="128"/>
      </rPr>
      <t>７．法令遵守等</t>
    </r>
    <rPh sb="2" eb="4">
      <t>ホウレイ</t>
    </rPh>
    <rPh sb="4" eb="6">
      <t>ジュンシュ</t>
    </rPh>
    <rPh sb="6" eb="7">
      <t>トウ</t>
    </rPh>
    <phoneticPr fontId="2"/>
  </si>
  <si>
    <t>８．総合評価技術
    提案</t>
    <rPh sb="2" eb="4">
      <t>ソウゴウ</t>
    </rPh>
    <rPh sb="4" eb="6">
      <t>ヒョウカ</t>
    </rPh>
    <rPh sb="6" eb="8">
      <t>ギジュツ</t>
    </rPh>
    <rPh sb="13" eb="15">
      <t>テイアン</t>
    </rPh>
    <phoneticPr fontId="2"/>
  </si>
  <si>
    <r>
      <rPr>
        <sz val="9"/>
        <rFont val="ＭＳ 明朝"/>
        <family val="1"/>
        <charset val="128"/>
      </rPr>
      <t>所属・職</t>
    </r>
    <phoneticPr fontId="2"/>
  </si>
  <si>
    <r>
      <rPr>
        <sz val="9"/>
        <rFont val="ＭＳ 明朝"/>
        <family val="1"/>
        <charset val="128"/>
      </rPr>
      <t>氏　名</t>
    </r>
    <phoneticPr fontId="2"/>
  </si>
  <si>
    <t>別記様式第1</t>
    <rPh sb="0" eb="2">
      <t>ベッキ</t>
    </rPh>
    <rPh sb="2" eb="4">
      <t>ヨウシキ</t>
    </rPh>
    <rPh sb="4" eb="5">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</si>
</sst>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0.0_ "/>
    <numFmt numFmtId="178" formatCode="0.0;&quot;△ &quot;0.0"/>
    <numFmt numFmtId="179" formatCode="0;&quot;△ &quot;0"/>
    <numFmt numFmtId="180" formatCode="0.0&quot; &quot;;&quot;△&quot;0.0&quot; &quot;"/>
    <numFmt numFmtId="181" formatCode="0.0&quot;点&quot;;&quot;△&quot;0.0&quot;点&quot;"/>
    <numFmt numFmtId="182" formatCode="0.0&quot;点 &quot;"/>
    <numFmt numFmtId="183" formatCode="0&quot; 点 &quot;"/>
    <numFmt numFmtId="184" formatCode="0.0_);[Red]\(0.0\)"/>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u/>
      <sz val="11"/>
      <color indexed="12"/>
      <name val="ＭＳ Ｐゴシック"/>
      <family val="3"/>
      <charset val="128"/>
    </font>
    <font>
      <sz val="9"/>
      <color indexed="9"/>
      <name val="ＭＳ 明朝"/>
      <family val="1"/>
      <charset val="128"/>
    </font>
    <font>
      <sz val="16"/>
      <name val="HG丸ｺﾞｼｯｸM-PRO"/>
      <family val="3"/>
      <charset val="128"/>
    </font>
    <font>
      <sz val="11"/>
      <name val="Century"/>
      <family val="1"/>
    </font>
    <font>
      <sz val="11"/>
      <color indexed="12"/>
      <name val="Century"/>
      <family val="1"/>
    </font>
    <font>
      <sz val="8"/>
      <name val="Century"/>
      <family val="1"/>
    </font>
    <font>
      <sz val="9"/>
      <name val="Century"/>
      <family val="1"/>
    </font>
    <font>
      <sz val="9"/>
      <color rgb="FFFF0000"/>
      <name val="Century"/>
      <family val="1"/>
    </font>
    <font>
      <sz val="12"/>
      <name val="Century"/>
      <family val="1"/>
    </font>
    <font>
      <sz val="16"/>
      <name val="Century"/>
      <family val="1"/>
    </font>
    <font>
      <sz val="9"/>
      <color indexed="12"/>
      <name val="Century"/>
      <family val="1"/>
    </font>
    <font>
      <sz val="9"/>
      <color indexed="9"/>
      <name val="Century"/>
      <family val="1"/>
    </font>
    <font>
      <sz val="11"/>
      <name val="ＭＳ Ｐ明朝"/>
      <family val="1"/>
      <charset val="128"/>
    </font>
    <font>
      <sz val="9"/>
      <color rgb="FFFF0000"/>
      <name val="ＭＳ 明朝"/>
      <family val="1"/>
      <charset val="128"/>
    </font>
    <font>
      <sz val="9"/>
      <color indexed="12"/>
      <name val="ＭＳ 明朝"/>
      <family val="1"/>
      <charset val="128"/>
    </font>
    <font>
      <sz val="7"/>
      <color indexed="10"/>
      <name val="ＭＳ 明朝"/>
      <family val="1"/>
      <charset val="128"/>
    </font>
    <font>
      <sz val="8"/>
      <color indexed="10"/>
      <name val="ＭＳ 明朝"/>
      <family val="1"/>
      <charset val="128"/>
    </font>
    <font>
      <sz val="11"/>
      <color rgb="FFFF0000"/>
      <name val="ＭＳ 明朝"/>
      <family val="1"/>
      <charset val="128"/>
    </font>
    <font>
      <sz val="11"/>
      <color rgb="FFFF0000"/>
      <name val="Century"/>
      <family val="1"/>
    </font>
    <font>
      <sz val="11"/>
      <color theme="0"/>
      <name val="Century"/>
      <family val="1"/>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rgb="FFCC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style="thin">
        <color indexed="64"/>
      </left>
      <right/>
      <top style="medium">
        <color indexed="64"/>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17">
    <xf numFmtId="0" fontId="0" fillId="0" borderId="0" xfId="0">
      <alignment vertical="center"/>
    </xf>
    <xf numFmtId="0" fontId="10" fillId="0" borderId="0" xfId="0" applyFont="1" applyAlignment="1">
      <alignment vertical="center"/>
    </xf>
    <xf numFmtId="0" fontId="10" fillId="4" borderId="0" xfId="0" applyFont="1" applyFill="1" applyAlignment="1">
      <alignment vertical="center"/>
    </xf>
    <xf numFmtId="0" fontId="10" fillId="4" borderId="0" xfId="0" applyFont="1" applyFill="1">
      <alignment vertical="center"/>
    </xf>
    <xf numFmtId="0" fontId="10" fillId="0" borderId="0" xfId="0" applyFont="1">
      <alignment vertical="center"/>
    </xf>
    <xf numFmtId="0" fontId="10" fillId="4" borderId="8" xfId="0" applyFont="1" applyFill="1" applyBorder="1" applyAlignment="1">
      <alignment vertical="center"/>
    </xf>
    <xf numFmtId="0" fontId="10" fillId="4" borderId="18" xfId="0" applyFont="1" applyFill="1" applyBorder="1" applyAlignment="1">
      <alignment vertical="center"/>
    </xf>
    <xf numFmtId="0" fontId="10" fillId="4" borderId="19" xfId="0" applyFont="1" applyFill="1" applyBorder="1">
      <alignment vertical="center"/>
    </xf>
    <xf numFmtId="0" fontId="13" fillId="4" borderId="28" xfId="0" applyFont="1" applyFill="1" applyBorder="1" applyAlignment="1">
      <alignment vertical="center"/>
    </xf>
    <xf numFmtId="0" fontId="10" fillId="4" borderId="18" xfId="0" applyFont="1" applyFill="1" applyBorder="1">
      <alignment vertical="center"/>
    </xf>
    <xf numFmtId="0" fontId="10" fillId="4" borderId="28" xfId="0" applyFont="1" applyFill="1" applyBorder="1">
      <alignment vertical="center"/>
    </xf>
    <xf numFmtId="0" fontId="10" fillId="4" borderId="29" xfId="0" applyFont="1" applyFill="1" applyBorder="1">
      <alignment vertical="center"/>
    </xf>
    <xf numFmtId="0" fontId="10" fillId="4" borderId="0" xfId="0" applyFont="1" applyFill="1" applyBorder="1">
      <alignment vertical="center"/>
    </xf>
    <xf numFmtId="0" fontId="10" fillId="4" borderId="23" xfId="0" applyFont="1" applyFill="1" applyBorder="1">
      <alignment vertical="center"/>
    </xf>
    <xf numFmtId="0" fontId="10" fillId="4" borderId="20" xfId="0" applyFont="1" applyFill="1" applyBorder="1">
      <alignment vertical="center"/>
    </xf>
    <xf numFmtId="0" fontId="10" fillId="4" borderId="17" xfId="0" applyFont="1" applyFill="1" applyBorder="1">
      <alignment vertical="center"/>
    </xf>
    <xf numFmtId="0" fontId="13" fillId="6" borderId="0" xfId="0" applyFont="1" applyFill="1" applyBorder="1" applyAlignment="1">
      <alignment vertical="center"/>
    </xf>
    <xf numFmtId="0" fontId="13" fillId="2" borderId="24" xfId="0" applyFont="1" applyFill="1" applyBorder="1" applyAlignment="1">
      <alignment vertical="center"/>
    </xf>
    <xf numFmtId="0" fontId="13" fillId="4" borderId="0" xfId="0" applyFont="1" applyFill="1">
      <alignment vertical="center"/>
    </xf>
    <xf numFmtId="0" fontId="4" fillId="0" borderId="0" xfId="0" applyFont="1">
      <alignment vertical="center"/>
    </xf>
    <xf numFmtId="0" fontId="13" fillId="2" borderId="0" xfId="0" applyFont="1" applyFill="1" applyBorder="1" applyAlignment="1">
      <alignment vertical="center"/>
    </xf>
    <xf numFmtId="0" fontId="13" fillId="4" borderId="18" xfId="0" applyFont="1" applyFill="1" applyBorder="1" applyAlignment="1">
      <alignment vertical="center"/>
    </xf>
    <xf numFmtId="0" fontId="16" fillId="4" borderId="0" xfId="0" applyFont="1" applyFill="1" applyAlignment="1">
      <alignment horizontal="center" vertical="center"/>
    </xf>
    <xf numFmtId="0" fontId="13" fillId="4" borderId="17" xfId="0" applyFont="1" applyFill="1" applyBorder="1" applyAlignment="1">
      <alignment vertical="center"/>
    </xf>
    <xf numFmtId="0" fontId="13" fillId="4" borderId="19" xfId="0" applyFont="1" applyFill="1" applyBorder="1" applyAlignment="1">
      <alignment vertical="center"/>
    </xf>
    <xf numFmtId="0" fontId="19" fillId="0" borderId="0" xfId="0" applyFont="1" applyAlignment="1">
      <alignment vertical="center"/>
    </xf>
    <xf numFmtId="0" fontId="13" fillId="4" borderId="0" xfId="0" applyFont="1" applyFill="1" applyAlignment="1">
      <alignment horizontal="center" vertical="center"/>
    </xf>
    <xf numFmtId="0" fontId="13" fillId="4" borderId="18" xfId="0" applyFont="1" applyFill="1" applyBorder="1" applyAlignment="1">
      <alignment vertical="center"/>
    </xf>
    <xf numFmtId="0" fontId="24" fillId="5" borderId="17" xfId="0" applyFont="1" applyFill="1" applyBorder="1" applyAlignment="1">
      <alignment vertical="center"/>
    </xf>
    <xf numFmtId="0" fontId="24" fillId="5" borderId="19" xfId="0" applyFont="1" applyFill="1" applyBorder="1" applyAlignment="1">
      <alignment vertical="center"/>
    </xf>
    <xf numFmtId="0" fontId="24" fillId="5" borderId="18" xfId="0" applyFont="1" applyFill="1" applyBorder="1" applyAlignment="1">
      <alignment vertical="center"/>
    </xf>
    <xf numFmtId="0" fontId="4" fillId="5" borderId="18" xfId="0" applyFont="1" applyFill="1" applyBorder="1" applyAlignment="1">
      <alignment vertical="center"/>
    </xf>
    <xf numFmtId="0" fontId="4" fillId="5" borderId="19" xfId="0" applyFont="1" applyFill="1" applyBorder="1" applyAlignment="1">
      <alignment vertical="center"/>
    </xf>
    <xf numFmtId="0" fontId="4" fillId="5" borderId="20" xfId="0" applyFont="1" applyFill="1" applyBorder="1" applyAlignment="1">
      <alignment vertical="center"/>
    </xf>
    <xf numFmtId="0" fontId="14" fillId="4" borderId="0" xfId="0" applyFont="1" applyFill="1">
      <alignment vertical="center"/>
    </xf>
    <xf numFmtId="0" fontId="25" fillId="4" borderId="0" xfId="0" applyFont="1" applyFill="1">
      <alignment vertical="center"/>
    </xf>
    <xf numFmtId="0" fontId="4" fillId="4" borderId="0" xfId="0" applyFont="1" applyFill="1" applyAlignment="1">
      <alignment vertical="center"/>
    </xf>
    <xf numFmtId="0" fontId="16" fillId="4" borderId="0" xfId="0" applyFont="1" applyFill="1" applyAlignment="1">
      <alignment horizontal="center" vertical="center"/>
    </xf>
    <xf numFmtId="176" fontId="17" fillId="4" borderId="0" xfId="0" applyNumberFormat="1" applyFont="1" applyFill="1" applyBorder="1" applyAlignment="1" applyProtection="1">
      <alignment horizontal="distributed" vertical="center"/>
      <protection locked="0"/>
    </xf>
    <xf numFmtId="0" fontId="13" fillId="4" borderId="0" xfId="0" applyFont="1" applyFill="1" applyAlignment="1">
      <alignment horizontal="center" vertical="center"/>
    </xf>
    <xf numFmtId="176" fontId="5" fillId="4" borderId="0" xfId="0" applyNumberFormat="1" applyFont="1" applyFill="1" applyBorder="1" applyAlignment="1" applyProtection="1">
      <alignment vertical="center" shrinkToFit="1"/>
      <protection locked="0"/>
    </xf>
    <xf numFmtId="0" fontId="13" fillId="4" borderId="14" xfId="0" applyFont="1" applyFill="1" applyBorder="1" applyAlignment="1">
      <alignment horizontal="distributed" vertical="center" justifyLastLine="1"/>
    </xf>
    <xf numFmtId="0" fontId="13" fillId="4" borderId="34" xfId="0" applyFont="1" applyFill="1" applyBorder="1" applyAlignment="1">
      <alignment horizontal="distributed" vertical="center" justifyLastLine="1"/>
    </xf>
    <xf numFmtId="0" fontId="17" fillId="4" borderId="36" xfId="0" applyFont="1" applyFill="1" applyBorder="1" applyAlignment="1" applyProtection="1">
      <alignment vertical="center" shrinkToFit="1"/>
      <protection locked="0"/>
    </xf>
    <xf numFmtId="0" fontId="17" fillId="4" borderId="34" xfId="0" applyFont="1" applyFill="1" applyBorder="1" applyAlignment="1" applyProtection="1">
      <alignment vertical="center" shrinkToFit="1"/>
      <protection locked="0"/>
    </xf>
    <xf numFmtId="0" fontId="13" fillId="4" borderId="36" xfId="0" applyFont="1" applyFill="1" applyBorder="1" applyAlignment="1">
      <alignment horizontal="distributed" vertical="center" justifyLastLine="1"/>
    </xf>
    <xf numFmtId="0" fontId="13" fillId="4" borderId="17" xfId="0" applyFont="1" applyFill="1" applyBorder="1" applyAlignment="1">
      <alignment vertical="center"/>
    </xf>
    <xf numFmtId="0" fontId="13" fillId="4" borderId="18" xfId="0" applyFont="1" applyFill="1" applyBorder="1" applyAlignment="1">
      <alignment vertical="center"/>
    </xf>
    <xf numFmtId="0" fontId="21" fillId="8" borderId="18" xfId="0" applyFont="1" applyFill="1" applyBorder="1" applyAlignment="1" applyProtection="1">
      <alignment vertical="center" shrinkToFit="1"/>
      <protection locked="0"/>
    </xf>
    <xf numFmtId="0" fontId="17" fillId="8" borderId="18" xfId="0" applyFont="1" applyFill="1" applyBorder="1" applyAlignment="1" applyProtection="1">
      <alignment vertical="center" shrinkToFit="1"/>
      <protection locked="0"/>
    </xf>
    <xf numFmtId="0" fontId="17" fillId="8" borderId="20" xfId="0" applyFont="1" applyFill="1" applyBorder="1" applyAlignment="1" applyProtection="1">
      <alignment vertical="center" shrinkToFit="1"/>
      <protection locked="0"/>
    </xf>
    <xf numFmtId="38" fontId="17" fillId="4" borderId="36" xfId="2" applyFont="1" applyFill="1" applyBorder="1" applyAlignment="1" applyProtection="1">
      <alignment horizontal="center" vertical="center" shrinkToFit="1"/>
      <protection locked="0"/>
    </xf>
    <xf numFmtId="38" fontId="17" fillId="4" borderId="34" xfId="2" applyFont="1" applyFill="1" applyBorder="1" applyAlignment="1" applyProtection="1">
      <alignment horizontal="center" vertical="center" shrinkToFit="1"/>
      <protection locked="0"/>
    </xf>
    <xf numFmtId="0" fontId="13" fillId="4" borderId="34"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11"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7" fillId="4" borderId="17" xfId="0" applyFont="1" applyFill="1" applyBorder="1" applyAlignment="1" applyProtection="1">
      <alignment vertical="center" shrinkToFit="1"/>
      <protection locked="0"/>
    </xf>
    <xf numFmtId="0" fontId="17" fillId="4" borderId="18" xfId="0" applyFont="1" applyFill="1" applyBorder="1" applyAlignment="1" applyProtection="1">
      <alignment vertical="center" shrinkToFit="1"/>
      <protection locked="0"/>
    </xf>
    <xf numFmtId="0" fontId="17" fillId="4" borderId="22" xfId="0" applyFont="1" applyFill="1" applyBorder="1" applyAlignment="1" applyProtection="1">
      <alignment vertical="center" shrinkToFit="1"/>
      <protection locked="0"/>
    </xf>
    <xf numFmtId="0" fontId="13" fillId="4" borderId="17" xfId="0" applyFont="1" applyFill="1" applyBorder="1" applyAlignment="1">
      <alignment horizontal="distributed" vertical="center" justifyLastLine="1"/>
    </xf>
    <xf numFmtId="176" fontId="17" fillId="4" borderId="17" xfId="0" applyNumberFormat="1" applyFont="1" applyFill="1" applyBorder="1" applyAlignment="1" applyProtection="1">
      <alignment horizontal="distributed" vertical="center" justifyLastLine="1"/>
      <protection locked="0"/>
    </xf>
    <xf numFmtId="176" fontId="17" fillId="4" borderId="18" xfId="0" applyNumberFormat="1" applyFont="1" applyFill="1" applyBorder="1" applyAlignment="1" applyProtection="1">
      <alignment horizontal="distributed" vertical="center" justifyLastLine="1"/>
      <protection locked="0"/>
    </xf>
    <xf numFmtId="0" fontId="13" fillId="4" borderId="18" xfId="0" applyFont="1" applyFill="1" applyBorder="1" applyAlignment="1">
      <alignment horizontal="center" vertical="center"/>
    </xf>
    <xf numFmtId="176" fontId="17" fillId="4" borderId="22" xfId="0" applyNumberFormat="1" applyFont="1" applyFill="1" applyBorder="1" applyAlignment="1" applyProtection="1">
      <alignment horizontal="distributed" vertical="center" justifyLastLine="1"/>
      <protection locked="0"/>
    </xf>
    <xf numFmtId="0" fontId="13" fillId="4" borderId="17" xfId="0" applyFont="1" applyFill="1" applyBorder="1" applyAlignment="1">
      <alignment vertical="center" shrinkToFit="1"/>
    </xf>
    <xf numFmtId="0" fontId="13" fillId="4" borderId="18" xfId="0" applyFont="1" applyFill="1" applyBorder="1" applyAlignment="1">
      <alignment vertical="center" shrinkToFit="1"/>
    </xf>
    <xf numFmtId="0" fontId="13" fillId="4" borderId="22" xfId="0" applyFont="1" applyFill="1" applyBorder="1" applyAlignment="1">
      <alignment vertical="center" shrinkToFit="1"/>
    </xf>
    <xf numFmtId="176" fontId="17" fillId="4" borderId="20" xfId="0" applyNumberFormat="1" applyFont="1" applyFill="1" applyBorder="1" applyAlignment="1" applyProtection="1">
      <alignment horizontal="distributed" vertical="center" justifyLastLine="1"/>
      <protection locked="0"/>
    </xf>
    <xf numFmtId="0" fontId="13" fillId="4" borderId="21" xfId="0" applyFont="1" applyFill="1" applyBorder="1" applyAlignment="1">
      <alignment vertical="center"/>
    </xf>
    <xf numFmtId="0" fontId="13" fillId="4" borderId="19" xfId="0" applyFont="1" applyFill="1" applyBorder="1" applyAlignment="1">
      <alignment vertical="center"/>
    </xf>
    <xf numFmtId="0" fontId="17" fillId="8" borderId="0" xfId="0" applyFont="1" applyFill="1" applyBorder="1" applyAlignment="1" applyProtection="1">
      <alignment vertical="center"/>
      <protection locked="0"/>
    </xf>
    <xf numFmtId="0" fontId="12" fillId="3" borderId="0" xfId="0" applyFont="1" applyFill="1" applyBorder="1" applyAlignment="1">
      <alignment vertical="center"/>
    </xf>
    <xf numFmtId="0" fontId="12" fillId="3" borderId="5" xfId="0" applyFont="1" applyFill="1" applyBorder="1" applyAlignment="1">
      <alignment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21" fillId="6" borderId="0" xfId="0" applyFont="1" applyFill="1" applyBorder="1" applyAlignment="1" applyProtection="1">
      <alignment horizontal="left" vertical="center" shrinkToFit="1"/>
      <protection locked="0"/>
    </xf>
    <xf numFmtId="0" fontId="17" fillId="6" borderId="0" xfId="0" applyFont="1" applyFill="1" applyBorder="1" applyAlignment="1" applyProtection="1">
      <alignment horizontal="left" vertical="center" shrinkToFit="1"/>
      <protection locked="0"/>
    </xf>
    <xf numFmtId="0" fontId="12" fillId="6" borderId="0" xfId="0" applyFont="1" applyFill="1" applyBorder="1" applyAlignment="1">
      <alignment horizontal="left" vertical="center"/>
    </xf>
    <xf numFmtId="0" fontId="20" fillId="2" borderId="0"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0" xfId="0" applyFont="1" applyFill="1" applyBorder="1" applyAlignment="1">
      <alignment horizontal="left"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21" fillId="6" borderId="18" xfId="0" applyFont="1" applyFill="1" applyBorder="1" applyAlignment="1" applyProtection="1">
      <alignment horizontal="left" vertical="center" shrinkToFit="1"/>
      <protection locked="0"/>
    </xf>
    <xf numFmtId="0" fontId="17" fillId="6" borderId="18" xfId="0" applyFont="1" applyFill="1" applyBorder="1" applyAlignment="1" applyProtection="1">
      <alignment horizontal="left" vertical="center" shrinkToFit="1"/>
      <protection locked="0"/>
    </xf>
    <xf numFmtId="0" fontId="17" fillId="6" borderId="22" xfId="0" applyFont="1" applyFill="1" applyBorder="1" applyAlignment="1" applyProtection="1">
      <alignment horizontal="left" vertical="center" shrinkToFit="1"/>
      <protection locked="0"/>
    </xf>
    <xf numFmtId="0" fontId="20" fillId="2" borderId="18" xfId="0" applyFont="1" applyFill="1" applyBorder="1" applyAlignment="1" applyProtection="1">
      <alignment horizontal="left" vertical="center" shrinkToFit="1"/>
      <protection locked="0"/>
    </xf>
    <xf numFmtId="0" fontId="14" fillId="2" borderId="18" xfId="0" applyFont="1" applyFill="1" applyBorder="1" applyAlignment="1" applyProtection="1">
      <alignment horizontal="left" vertical="center" shrinkToFit="1"/>
      <protection locked="0"/>
    </xf>
    <xf numFmtId="0" fontId="14" fillId="2" borderId="22" xfId="0" applyFont="1" applyFill="1" applyBorder="1" applyAlignment="1" applyProtection="1">
      <alignment horizontal="left" vertical="center" shrinkToFit="1"/>
      <protection locked="0"/>
    </xf>
    <xf numFmtId="0" fontId="13" fillId="0" borderId="14" xfId="0" applyFont="1" applyFill="1" applyBorder="1" applyAlignment="1">
      <alignment horizontal="center" vertical="center" shrinkToFit="1"/>
    </xf>
    <xf numFmtId="0" fontId="13" fillId="0" borderId="34"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13" xfId="0" applyFont="1" applyFill="1" applyBorder="1" applyAlignment="1">
      <alignment vertical="center"/>
    </xf>
    <xf numFmtId="0" fontId="13" fillId="0" borderId="24" xfId="0" applyFont="1" applyFill="1" applyBorder="1" applyAlignment="1">
      <alignment vertical="center"/>
    </xf>
    <xf numFmtId="0" fontId="13" fillId="0" borderId="12" xfId="0" applyFont="1" applyFill="1" applyBorder="1" applyAlignment="1">
      <alignment vertical="center"/>
    </xf>
    <xf numFmtId="0" fontId="13" fillId="0" borderId="19" xfId="0" applyFont="1" applyFill="1" applyBorder="1" applyAlignment="1">
      <alignment vertical="center"/>
    </xf>
    <xf numFmtId="0" fontId="13" fillId="0" borderId="17" xfId="0" applyFont="1" applyFill="1" applyBorder="1" applyAlignment="1">
      <alignment vertical="center"/>
    </xf>
    <xf numFmtId="0" fontId="13" fillId="0" borderId="18" xfId="0" applyFont="1" applyFill="1" applyBorder="1" applyAlignment="1">
      <alignment vertical="center"/>
    </xf>
    <xf numFmtId="178" fontId="13" fillId="0" borderId="17" xfId="0" applyNumberFormat="1" applyFont="1" applyFill="1" applyBorder="1" applyAlignment="1">
      <alignment horizontal="center" vertical="center"/>
    </xf>
    <xf numFmtId="178" fontId="13" fillId="0" borderId="18" xfId="0" applyNumberFormat="1" applyFont="1" applyFill="1" applyBorder="1" applyAlignment="1">
      <alignment horizontal="center" vertical="center"/>
    </xf>
    <xf numFmtId="178" fontId="13" fillId="0" borderId="17" xfId="0" applyNumberFormat="1" applyFont="1" applyFill="1" applyBorder="1" applyAlignment="1">
      <alignment horizontal="center" vertical="center" shrinkToFit="1"/>
    </xf>
    <xf numFmtId="178" fontId="13" fillId="0" borderId="18" xfId="0" applyNumberFormat="1" applyFont="1" applyFill="1" applyBorder="1" applyAlignment="1">
      <alignment horizontal="center" vertical="center" shrinkToFit="1"/>
    </xf>
    <xf numFmtId="178" fontId="13" fillId="0" borderId="11" xfId="0" applyNumberFormat="1" applyFont="1" applyFill="1" applyBorder="1" applyAlignment="1">
      <alignment horizontal="right" vertical="center" shrinkToFit="1"/>
    </xf>
    <xf numFmtId="178" fontId="13" fillId="0" borderId="18" xfId="0" applyNumberFormat="1" applyFont="1" applyFill="1" applyBorder="1" applyAlignment="1">
      <alignment horizontal="right" vertical="center" shrinkToFit="1"/>
    </xf>
    <xf numFmtId="178" fontId="13" fillId="0" borderId="20" xfId="0" applyNumberFormat="1" applyFont="1" applyFill="1" applyBorder="1" applyAlignment="1">
      <alignment horizontal="right" vertical="center" shrinkToFit="1"/>
    </xf>
    <xf numFmtId="178" fontId="13" fillId="0" borderId="21" xfId="0" applyNumberFormat="1" applyFont="1" applyFill="1" applyBorder="1" applyAlignment="1">
      <alignment horizontal="center" vertical="center"/>
    </xf>
    <xf numFmtId="178" fontId="13" fillId="0" borderId="19" xfId="0" applyNumberFormat="1" applyFont="1" applyFill="1" applyBorder="1" applyAlignment="1">
      <alignment horizontal="center" vertical="center"/>
    </xf>
    <xf numFmtId="178" fontId="10" fillId="5" borderId="17" xfId="0" applyNumberFormat="1" applyFont="1" applyFill="1" applyBorder="1" applyAlignment="1">
      <alignment horizontal="center" vertical="center"/>
    </xf>
    <xf numFmtId="178" fontId="10" fillId="5" borderId="18" xfId="0" applyNumberFormat="1" applyFont="1" applyFill="1" applyBorder="1" applyAlignment="1">
      <alignment horizontal="center" vertical="center"/>
    </xf>
    <xf numFmtId="178" fontId="13" fillId="5" borderId="11" xfId="0" applyNumberFormat="1" applyFont="1" applyFill="1" applyBorder="1" applyAlignment="1">
      <alignment horizontal="center" vertical="center" shrinkToFit="1"/>
    </xf>
    <xf numFmtId="178" fontId="13" fillId="5" borderId="18" xfId="0" applyNumberFormat="1" applyFont="1" applyFill="1" applyBorder="1" applyAlignment="1">
      <alignment horizontal="center" vertical="center" shrinkToFit="1"/>
    </xf>
    <xf numFmtId="178" fontId="13" fillId="5" borderId="20" xfId="0" applyNumberFormat="1" applyFont="1" applyFill="1" applyBorder="1" applyAlignment="1">
      <alignment horizontal="center" vertical="center" shrinkToFit="1"/>
    </xf>
    <xf numFmtId="178" fontId="10" fillId="5" borderId="19" xfId="0" applyNumberFormat="1" applyFont="1" applyFill="1" applyBorder="1" applyAlignment="1">
      <alignment horizontal="center" vertical="center"/>
    </xf>
    <xf numFmtId="178" fontId="10" fillId="5" borderId="21" xfId="0" applyNumberFormat="1" applyFont="1" applyFill="1" applyBorder="1" applyAlignment="1">
      <alignment horizontal="center" vertical="center"/>
    </xf>
    <xf numFmtId="0" fontId="13" fillId="0" borderId="40" xfId="0" applyFont="1" applyFill="1" applyBorder="1" applyAlignment="1">
      <alignment vertical="center"/>
    </xf>
    <xf numFmtId="0" fontId="13" fillId="0" borderId="9" xfId="0" applyFont="1" applyFill="1" applyBorder="1" applyAlignment="1">
      <alignmen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23" xfId="0" applyFont="1" applyFill="1" applyBorder="1" applyAlignment="1">
      <alignment vertical="center"/>
    </xf>
    <xf numFmtId="0" fontId="13" fillId="0" borderId="41" xfId="0" applyFont="1" applyFill="1" applyBorder="1" applyAlignment="1">
      <alignment vertical="center"/>
    </xf>
    <xf numFmtId="178" fontId="13" fillId="0" borderId="41"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0" fontId="13" fillId="0" borderId="21" xfId="0" applyFont="1" applyFill="1" applyBorder="1" applyAlignment="1">
      <alignment vertical="center"/>
    </xf>
    <xf numFmtId="178" fontId="13" fillId="5" borderId="17" xfId="0" applyNumberFormat="1" applyFont="1" applyFill="1" applyBorder="1" applyAlignment="1">
      <alignment horizontal="center" vertical="center"/>
    </xf>
    <xf numFmtId="178" fontId="13" fillId="5" borderId="18" xfId="0" applyNumberFormat="1" applyFont="1" applyFill="1" applyBorder="1" applyAlignment="1">
      <alignment horizontal="center" vertical="center"/>
    </xf>
    <xf numFmtId="178" fontId="13" fillId="5" borderId="41" xfId="0" applyNumberFormat="1" applyFont="1" applyFill="1" applyBorder="1" applyAlignment="1">
      <alignment horizontal="center" vertical="center" shrinkToFit="1"/>
    </xf>
    <xf numFmtId="178" fontId="13" fillId="5" borderId="0" xfId="0" applyNumberFormat="1" applyFont="1" applyFill="1" applyBorder="1" applyAlignment="1">
      <alignment horizontal="center" vertical="center" shrinkToFit="1"/>
    </xf>
    <xf numFmtId="178" fontId="13" fillId="5" borderId="11" xfId="0" applyNumberFormat="1" applyFont="1" applyFill="1" applyBorder="1" applyAlignment="1">
      <alignment vertical="center" shrinkToFit="1"/>
    </xf>
    <xf numFmtId="178" fontId="13" fillId="5" borderId="18" xfId="0" applyNumberFormat="1" applyFont="1" applyFill="1" applyBorder="1" applyAlignment="1">
      <alignment vertical="center" shrinkToFit="1"/>
    </xf>
    <xf numFmtId="178" fontId="13" fillId="5" borderId="20" xfId="0" applyNumberFormat="1" applyFont="1" applyFill="1" applyBorder="1" applyAlignment="1">
      <alignment vertical="center" shrinkToFit="1"/>
    </xf>
    <xf numFmtId="178" fontId="13" fillId="5" borderId="17" xfId="0" applyNumberFormat="1" applyFont="1" applyFill="1" applyBorder="1" applyAlignment="1">
      <alignment horizontal="center" vertical="center" shrinkToFit="1"/>
    </xf>
    <xf numFmtId="178" fontId="13" fillId="0" borderId="11" xfId="0" applyNumberFormat="1" applyFont="1" applyFill="1" applyBorder="1" applyAlignment="1">
      <alignment vertical="center" shrinkToFit="1"/>
    </xf>
    <xf numFmtId="178" fontId="13" fillId="0" borderId="18" xfId="0" applyNumberFormat="1" applyFont="1" applyFill="1" applyBorder="1" applyAlignment="1">
      <alignment vertical="center" shrinkToFit="1"/>
    </xf>
    <xf numFmtId="178" fontId="13" fillId="0" borderId="20" xfId="0" applyNumberFormat="1" applyFont="1" applyFill="1" applyBorder="1" applyAlignment="1">
      <alignment vertical="center" shrinkToFit="1"/>
    </xf>
    <xf numFmtId="178" fontId="13" fillId="5" borderId="41" xfId="0" applyNumberFormat="1" applyFont="1" applyFill="1" applyBorder="1" applyAlignment="1">
      <alignment horizontal="center" vertical="center"/>
    </xf>
    <xf numFmtId="178" fontId="13" fillId="5" borderId="0" xfId="0" applyNumberFormat="1" applyFont="1" applyFill="1" applyBorder="1" applyAlignment="1">
      <alignment horizontal="center" vertical="center"/>
    </xf>
    <xf numFmtId="0" fontId="18" fillId="0" borderId="9" xfId="0" applyFont="1" applyFill="1" applyBorder="1" applyAlignment="1">
      <alignment vertical="center"/>
    </xf>
    <xf numFmtId="0" fontId="18" fillId="0" borderId="0" xfId="0" applyFont="1" applyFill="1" applyBorder="1" applyAlignment="1">
      <alignment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3" fillId="5" borderId="11" xfId="0" applyFont="1" applyFill="1" applyBorder="1" applyAlignment="1">
      <alignment horizontal="center" vertical="center" shrinkToFit="1"/>
    </xf>
    <xf numFmtId="0" fontId="13" fillId="5" borderId="18" xfId="0" applyFont="1" applyFill="1" applyBorder="1" applyAlignment="1">
      <alignment horizontal="center" vertical="center" shrinkToFit="1"/>
    </xf>
    <xf numFmtId="0" fontId="13" fillId="5" borderId="20" xfId="0" applyFont="1" applyFill="1" applyBorder="1" applyAlignment="1">
      <alignment horizontal="center" vertical="center" shrinkToFit="1"/>
    </xf>
    <xf numFmtId="178" fontId="10" fillId="5" borderId="11" xfId="0" applyNumberFormat="1" applyFont="1" applyFill="1" applyBorder="1" applyAlignment="1">
      <alignment horizontal="center" vertical="center" shrinkToFit="1"/>
    </xf>
    <xf numFmtId="178" fontId="10" fillId="5" borderId="18"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3" fillId="0" borderId="17" xfId="0" applyFont="1" applyFill="1" applyBorder="1" applyAlignment="1">
      <alignment vertical="center" shrinkToFit="1"/>
    </xf>
    <xf numFmtId="0" fontId="13" fillId="0" borderId="18" xfId="0" applyFont="1" applyFill="1" applyBorder="1" applyAlignment="1">
      <alignment vertical="center" shrinkToFit="1"/>
    </xf>
    <xf numFmtId="0" fontId="13" fillId="0" borderId="22" xfId="0" applyFont="1" applyFill="1" applyBorder="1" applyAlignment="1">
      <alignment vertical="center" shrinkToFit="1"/>
    </xf>
    <xf numFmtId="178" fontId="13" fillId="0" borderId="11" xfId="0" applyNumberFormat="1" applyFont="1" applyFill="1" applyBorder="1" applyAlignment="1">
      <alignment vertical="center"/>
    </xf>
    <xf numFmtId="178" fontId="13" fillId="0" borderId="18" xfId="0" applyNumberFormat="1" applyFont="1" applyFill="1" applyBorder="1" applyAlignment="1">
      <alignment vertical="center"/>
    </xf>
    <xf numFmtId="178" fontId="13" fillId="0" borderId="22" xfId="0" applyNumberFormat="1" applyFont="1" applyFill="1" applyBorder="1" applyAlignment="1">
      <alignment vertical="center"/>
    </xf>
    <xf numFmtId="0" fontId="13" fillId="0" borderId="11" xfId="0" applyFont="1" applyFill="1" applyBorder="1" applyAlignment="1">
      <alignment vertical="center"/>
    </xf>
    <xf numFmtId="0" fontId="13" fillId="0" borderId="22" xfId="0" applyFont="1" applyFill="1" applyBorder="1" applyAlignment="1">
      <alignment vertical="center"/>
    </xf>
    <xf numFmtId="0" fontId="13" fillId="5" borderId="15" xfId="0" applyFont="1" applyFill="1" applyBorder="1" applyAlignment="1">
      <alignment horizontal="center" vertical="center" shrinkToFit="1"/>
    </xf>
    <xf numFmtId="0" fontId="13" fillId="5" borderId="42" xfId="0" applyFont="1" applyFill="1" applyBorder="1" applyAlignment="1">
      <alignment horizontal="center" vertical="center" shrinkToFit="1"/>
    </xf>
    <xf numFmtId="0" fontId="13" fillId="5" borderId="43" xfId="0" applyFont="1" applyFill="1" applyBorder="1" applyAlignment="1">
      <alignment horizontal="center" vertical="center" shrinkToFit="1"/>
    </xf>
    <xf numFmtId="178" fontId="10" fillId="5" borderId="15" xfId="0" applyNumberFormat="1" applyFont="1" applyFill="1" applyBorder="1" applyAlignment="1">
      <alignment horizontal="center" vertical="center" shrinkToFit="1"/>
    </xf>
    <xf numFmtId="178" fontId="10" fillId="5" borderId="42" xfId="0" applyNumberFormat="1" applyFont="1" applyFill="1" applyBorder="1" applyAlignment="1">
      <alignment horizontal="center" vertical="center" shrinkToFit="1"/>
    </xf>
    <xf numFmtId="178" fontId="10" fillId="5" borderId="43" xfId="0" applyNumberFormat="1"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2" xfId="0" applyFont="1" applyFill="1" applyBorder="1" applyAlignment="1">
      <alignment horizontal="center" vertical="center" shrinkToFit="1"/>
    </xf>
    <xf numFmtId="177" fontId="13" fillId="4" borderId="18" xfId="0" applyNumberFormat="1" applyFont="1" applyFill="1" applyBorder="1" applyAlignment="1">
      <alignment horizontal="right" vertical="center"/>
    </xf>
    <xf numFmtId="0" fontId="13" fillId="4" borderId="18" xfId="0" applyFont="1" applyFill="1" applyBorder="1" applyAlignment="1">
      <alignment horizontal="left" vertical="center"/>
    </xf>
    <xf numFmtId="178" fontId="13" fillId="0" borderId="15" xfId="0" applyNumberFormat="1" applyFont="1" applyFill="1" applyBorder="1" applyAlignment="1">
      <alignment vertical="center" shrinkToFit="1"/>
    </xf>
    <xf numFmtId="178" fontId="13" fillId="0" borderId="42" xfId="0" applyNumberFormat="1" applyFont="1" applyFill="1" applyBorder="1" applyAlignment="1">
      <alignment vertical="center" shrinkToFit="1"/>
    </xf>
    <xf numFmtId="178" fontId="13" fillId="0" borderId="43" xfId="0" applyNumberFormat="1" applyFont="1" applyFill="1" applyBorder="1" applyAlignment="1">
      <alignment vertical="center" shrinkToFit="1"/>
    </xf>
    <xf numFmtId="0" fontId="13" fillId="4" borderId="11" xfId="0" applyFont="1" applyFill="1" applyBorder="1" applyAlignment="1">
      <alignment vertical="center"/>
    </xf>
    <xf numFmtId="0" fontId="13" fillId="4" borderId="22" xfId="0" applyFont="1" applyFill="1" applyBorder="1" applyAlignment="1">
      <alignment vertical="center"/>
    </xf>
    <xf numFmtId="0" fontId="10" fillId="4" borderId="41" xfId="0" applyFont="1" applyFill="1" applyBorder="1" applyAlignment="1">
      <alignment horizontal="center" vertical="center"/>
    </xf>
    <xf numFmtId="0" fontId="10" fillId="4" borderId="0" xfId="0" applyFont="1" applyFill="1" applyBorder="1" applyAlignment="1">
      <alignment horizontal="center" vertical="center"/>
    </xf>
    <xf numFmtId="177" fontId="13" fillId="4" borderId="18" xfId="0" applyNumberFormat="1" applyFont="1" applyFill="1" applyBorder="1" applyAlignment="1">
      <alignment vertical="center"/>
    </xf>
    <xf numFmtId="0" fontId="13" fillId="4" borderId="0" xfId="0" applyFont="1" applyFill="1" applyBorder="1" applyAlignment="1">
      <alignment horizontal="left" vertical="center"/>
    </xf>
    <xf numFmtId="0" fontId="10" fillId="5" borderId="18" xfId="0" applyFont="1" applyFill="1" applyBorder="1" applyAlignment="1">
      <alignment vertical="center"/>
    </xf>
    <xf numFmtId="0" fontId="10" fillId="5" borderId="20" xfId="0" applyFont="1" applyFill="1" applyBorder="1" applyAlignment="1">
      <alignment vertical="center"/>
    </xf>
    <xf numFmtId="0" fontId="13" fillId="4" borderId="19" xfId="0" applyFont="1" applyFill="1" applyBorder="1" applyAlignment="1">
      <alignment horizontal="left" vertical="center"/>
    </xf>
    <xf numFmtId="0" fontId="13" fillId="4" borderId="9" xfId="0" applyFont="1" applyFill="1" applyBorder="1" applyAlignment="1">
      <alignment vertical="center"/>
    </xf>
    <xf numFmtId="0" fontId="13" fillId="4" borderId="0" xfId="0" applyFont="1" applyFill="1" applyBorder="1" applyAlignment="1">
      <alignment vertical="center"/>
    </xf>
    <xf numFmtId="178" fontId="13" fillId="4" borderId="18" xfId="0" applyNumberFormat="1" applyFont="1" applyFill="1" applyBorder="1" applyAlignment="1">
      <alignment vertical="center"/>
    </xf>
    <xf numFmtId="0" fontId="13" fillId="0" borderId="9" xfId="0" applyFont="1" applyBorder="1" applyAlignment="1">
      <alignment vertical="center"/>
    </xf>
    <xf numFmtId="0" fontId="13" fillId="0" borderId="0" xfId="0" applyFont="1" applyBorder="1" applyAlignment="1">
      <alignment vertical="center"/>
    </xf>
    <xf numFmtId="179" fontId="13" fillId="4" borderId="18" xfId="0" applyNumberFormat="1" applyFont="1" applyFill="1" applyBorder="1" applyAlignment="1">
      <alignment vertical="center"/>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40"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26"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44" xfId="0" applyFont="1" applyBorder="1" applyAlignment="1">
      <alignment horizontal="center" vertical="center"/>
    </xf>
    <xf numFmtId="0" fontId="13" fillId="6" borderId="45" xfId="0" applyFont="1" applyFill="1" applyBorder="1" applyAlignment="1">
      <alignment vertical="center"/>
    </xf>
    <xf numFmtId="0" fontId="13" fillId="6" borderId="24" xfId="0" applyFont="1" applyFill="1" applyBorder="1" applyAlignment="1">
      <alignment vertical="center"/>
    </xf>
    <xf numFmtId="0" fontId="13" fillId="2" borderId="41" xfId="0" applyFont="1" applyFill="1" applyBorder="1" applyAlignment="1">
      <alignment vertical="center"/>
    </xf>
    <xf numFmtId="0" fontId="13" fillId="2" borderId="0" xfId="0" applyFont="1" applyFill="1" applyBorder="1" applyAlignment="1">
      <alignment vertical="center"/>
    </xf>
    <xf numFmtId="0" fontId="13" fillId="0" borderId="11" xfId="0" applyFont="1" applyBorder="1" applyAlignment="1">
      <alignment vertical="center"/>
    </xf>
    <xf numFmtId="0" fontId="13" fillId="0" borderId="18" xfId="0" applyFont="1" applyBorder="1" applyAlignment="1">
      <alignment vertical="center"/>
    </xf>
    <xf numFmtId="0" fontId="13" fillId="0" borderId="22" xfId="0" applyFont="1" applyBorder="1" applyAlignment="1">
      <alignment vertical="center"/>
    </xf>
    <xf numFmtId="0" fontId="10" fillId="5" borderId="17" xfId="0" applyFont="1" applyFill="1" applyBorder="1" applyAlignment="1">
      <alignment vertical="center"/>
    </xf>
    <xf numFmtId="0" fontId="13" fillId="4" borderId="24" xfId="0" applyFont="1" applyFill="1" applyBorder="1" applyAlignment="1">
      <alignment horizontal="center" vertical="center"/>
    </xf>
    <xf numFmtId="0" fontId="13" fillId="4" borderId="18" xfId="0" applyFont="1" applyFill="1" applyBorder="1" applyAlignment="1">
      <alignment horizontal="right" vertical="center"/>
    </xf>
    <xf numFmtId="0" fontId="20" fillId="4" borderId="18" xfId="0" applyFont="1" applyFill="1" applyBorder="1" applyAlignment="1">
      <alignment horizontal="left" vertical="center"/>
    </xf>
    <xf numFmtId="0" fontId="13" fillId="3" borderId="45" xfId="0" applyFont="1" applyFill="1" applyBorder="1" applyAlignment="1">
      <alignment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0" fontId="10" fillId="6" borderId="41" xfId="0" applyFont="1" applyFill="1" applyBorder="1" applyAlignment="1" applyProtection="1">
      <alignment vertical="center"/>
      <protection locked="0"/>
    </xf>
    <xf numFmtId="0" fontId="10" fillId="6" borderId="0" xfId="0" applyFont="1" applyFill="1" applyBorder="1" applyAlignment="1" applyProtection="1">
      <alignment vertical="center"/>
      <protection locked="0"/>
    </xf>
    <xf numFmtId="0" fontId="10" fillId="6" borderId="26" xfId="0" applyFont="1" applyFill="1" applyBorder="1" applyAlignment="1" applyProtection="1">
      <alignment vertical="center"/>
      <protection locked="0"/>
    </xf>
    <xf numFmtId="0" fontId="10" fillId="6" borderId="27" xfId="0" applyFont="1" applyFill="1" applyBorder="1" applyAlignment="1" applyProtection="1">
      <alignment vertical="center"/>
      <protection locked="0"/>
    </xf>
    <xf numFmtId="0" fontId="10" fillId="6" borderId="8" xfId="0" applyFont="1" applyFill="1" applyBorder="1" applyAlignment="1" applyProtection="1">
      <alignment vertical="center"/>
      <protection locked="0"/>
    </xf>
    <xf numFmtId="0" fontId="10" fillId="6" borderId="44" xfId="0" applyFont="1" applyFill="1" applyBorder="1" applyAlignment="1" applyProtection="1">
      <alignment vertical="center"/>
      <protection locked="0"/>
    </xf>
    <xf numFmtId="0" fontId="10" fillId="2" borderId="41"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6" xfId="0" applyFont="1" applyFill="1" applyBorder="1" applyAlignment="1" applyProtection="1">
      <alignment vertical="center"/>
      <protection locked="0"/>
    </xf>
    <xf numFmtId="0" fontId="10" fillId="2" borderId="2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0" fontId="10" fillId="2" borderId="44" xfId="0" applyFont="1" applyFill="1" applyBorder="1" applyAlignment="1" applyProtection="1">
      <alignment vertical="center"/>
      <protection locked="0"/>
    </xf>
    <xf numFmtId="0" fontId="10" fillId="3" borderId="41"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5" xfId="0" applyFont="1" applyFill="1" applyBorder="1" applyAlignment="1" applyProtection="1">
      <alignment vertical="center"/>
      <protection locked="0"/>
    </xf>
    <xf numFmtId="0" fontId="10" fillId="3" borderId="27" xfId="0" applyFont="1" applyFill="1" applyBorder="1" applyAlignment="1" applyProtection="1">
      <alignment vertical="center"/>
      <protection locked="0"/>
    </xf>
    <xf numFmtId="0" fontId="10" fillId="3" borderId="8" xfId="0"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2" borderId="2" xfId="0" applyFont="1" applyFill="1" applyBorder="1" applyAlignment="1">
      <alignment vertical="top"/>
    </xf>
    <xf numFmtId="0" fontId="10" fillId="2" borderId="16" xfId="0" applyFont="1" applyFill="1" applyBorder="1" applyAlignment="1">
      <alignment vertical="top"/>
    </xf>
    <xf numFmtId="0" fontId="10" fillId="2" borderId="9" xfId="0" applyFont="1" applyFill="1" applyBorder="1" applyAlignment="1">
      <alignment vertical="top"/>
    </xf>
    <xf numFmtId="0" fontId="10" fillId="2" borderId="0" xfId="0" applyFont="1" applyFill="1" applyBorder="1" applyAlignment="1">
      <alignment vertical="top"/>
    </xf>
    <xf numFmtId="0" fontId="10" fillId="2" borderId="3" xfId="0" applyFont="1" applyFill="1" applyBorder="1" applyAlignment="1">
      <alignment vertical="top"/>
    </xf>
    <xf numFmtId="0" fontId="10" fillId="2" borderId="8" xfId="0" applyFont="1" applyFill="1" applyBorder="1" applyAlignment="1">
      <alignment vertical="top"/>
    </xf>
    <xf numFmtId="0" fontId="10" fillId="2" borderId="1" xfId="0" applyFont="1" applyFill="1" applyBorder="1" applyAlignment="1">
      <alignment vertical="top"/>
    </xf>
    <xf numFmtId="0" fontId="10" fillId="2" borderId="7" xfId="0" applyFont="1" applyFill="1" applyBorder="1" applyAlignment="1">
      <alignment vertical="top"/>
    </xf>
    <xf numFmtId="180" fontId="11" fillId="0" borderId="37" xfId="0" applyNumberFormat="1" applyFont="1" applyFill="1" applyBorder="1" applyAlignment="1">
      <alignment vertical="center"/>
    </xf>
    <xf numFmtId="180" fontId="11" fillId="0" borderId="38" xfId="0" applyNumberFormat="1" applyFont="1" applyFill="1" applyBorder="1" applyAlignment="1">
      <alignment vertical="center"/>
    </xf>
    <xf numFmtId="180" fontId="11" fillId="0" borderId="39" xfId="0" applyNumberFormat="1" applyFont="1" applyFill="1" applyBorder="1" applyAlignment="1">
      <alignment vertical="center"/>
    </xf>
    <xf numFmtId="0" fontId="10" fillId="2" borderId="16" xfId="0" applyFont="1" applyFill="1" applyBorder="1" applyAlignment="1">
      <alignment vertical="center"/>
    </xf>
    <xf numFmtId="0" fontId="10" fillId="2" borderId="35" xfId="0" applyFont="1" applyFill="1" applyBorder="1" applyAlignment="1">
      <alignment vertical="center"/>
    </xf>
    <xf numFmtId="180" fontId="11" fillId="5" borderId="2" xfId="0" applyNumberFormat="1" applyFont="1" applyFill="1" applyBorder="1" applyAlignment="1">
      <alignment vertical="center"/>
    </xf>
    <xf numFmtId="180" fontId="11" fillId="5" borderId="16" xfId="0" applyNumberFormat="1" applyFont="1" applyFill="1" applyBorder="1" applyAlignment="1">
      <alignment vertical="center"/>
    </xf>
    <xf numFmtId="0" fontId="10" fillId="5" borderId="16" xfId="0" applyFont="1" applyFill="1" applyBorder="1" applyAlignment="1">
      <alignment vertical="center"/>
    </xf>
    <xf numFmtId="0" fontId="10" fillId="5" borderId="35" xfId="0" applyFont="1" applyFill="1" applyBorder="1" applyAlignment="1">
      <alignment vertical="center"/>
    </xf>
    <xf numFmtId="0" fontId="16" fillId="0" borderId="0" xfId="0" applyFont="1" applyAlignment="1">
      <alignment horizontal="center" vertical="top"/>
    </xf>
    <xf numFmtId="0" fontId="16" fillId="0" borderId="8" xfId="0" applyFont="1" applyBorder="1" applyAlignment="1">
      <alignment horizontal="center" vertical="top"/>
    </xf>
    <xf numFmtId="0" fontId="10" fillId="7" borderId="7" xfId="0" applyFont="1" applyFill="1" applyBorder="1" applyAlignment="1">
      <alignment horizontal="center" vertical="center"/>
    </xf>
    <xf numFmtId="0" fontId="10" fillId="7" borderId="32"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 xfId="0" applyFont="1" applyFill="1" applyBorder="1" applyAlignment="1">
      <alignment horizontal="center" vertical="center"/>
    </xf>
    <xf numFmtId="184" fontId="10" fillId="2" borderId="2" xfId="0" applyNumberFormat="1" applyFont="1" applyFill="1" applyBorder="1" applyAlignment="1">
      <alignment vertical="center"/>
    </xf>
    <xf numFmtId="184" fontId="10" fillId="2" borderId="16" xfId="0" applyNumberFormat="1" applyFont="1" applyFill="1" applyBorder="1" applyAlignment="1">
      <alignment vertical="center"/>
    </xf>
    <xf numFmtId="0" fontId="10" fillId="2" borderId="16" xfId="0" applyFont="1" applyFill="1" applyBorder="1" applyAlignment="1">
      <alignment horizontal="center" vertical="center"/>
    </xf>
    <xf numFmtId="0" fontId="10" fillId="2" borderId="35" xfId="0" applyFont="1" applyFill="1" applyBorder="1" applyAlignment="1">
      <alignment horizontal="center" vertical="center"/>
    </xf>
    <xf numFmtId="177" fontId="10" fillId="2" borderId="46" xfId="0" applyNumberFormat="1" applyFont="1" applyFill="1" applyBorder="1" applyAlignment="1">
      <alignment vertical="center"/>
    </xf>
    <xf numFmtId="177" fontId="10" fillId="2" borderId="33" xfId="0" applyNumberFormat="1" applyFont="1" applyFill="1" applyBorder="1" applyAlignment="1">
      <alignment vertical="center"/>
    </xf>
    <xf numFmtId="181" fontId="10" fillId="2" borderId="8" xfId="0" applyNumberFormat="1" applyFont="1" applyFill="1" applyBorder="1" applyAlignment="1">
      <alignment vertical="center"/>
    </xf>
    <xf numFmtId="181" fontId="10" fillId="2" borderId="6" xfId="0" applyNumberFormat="1" applyFont="1" applyFill="1" applyBorder="1" applyAlignment="1">
      <alignment vertical="center"/>
    </xf>
    <xf numFmtId="177" fontId="10" fillId="5" borderId="3" xfId="0" applyNumberFormat="1" applyFont="1" applyFill="1" applyBorder="1" applyAlignment="1">
      <alignment vertical="center"/>
    </xf>
    <xf numFmtId="177" fontId="10" fillId="5" borderId="8" xfId="0" applyNumberFormat="1" applyFont="1" applyFill="1" applyBorder="1" applyAlignment="1">
      <alignment vertical="center"/>
    </xf>
    <xf numFmtId="181" fontId="10" fillId="5" borderId="8" xfId="0" applyNumberFormat="1" applyFont="1" applyFill="1" applyBorder="1" applyAlignment="1">
      <alignment vertical="center"/>
    </xf>
    <xf numFmtId="181" fontId="10" fillId="5" borderId="6" xfId="0" applyNumberFormat="1" applyFont="1" applyFill="1" applyBorder="1" applyAlignment="1">
      <alignment vertical="center"/>
    </xf>
    <xf numFmtId="0" fontId="10" fillId="2" borderId="9" xfId="0" applyFont="1" applyFill="1" applyBorder="1" applyAlignment="1">
      <alignment vertical="center"/>
    </xf>
    <xf numFmtId="0" fontId="10" fillId="2" borderId="0" xfId="0" applyFont="1" applyFill="1" applyBorder="1" applyAlignment="1">
      <alignment vertical="center"/>
    </xf>
    <xf numFmtId="182" fontId="10" fillId="2" borderId="0" xfId="0" applyNumberFormat="1" applyFont="1" applyFill="1" applyBorder="1" applyAlignment="1">
      <alignment vertical="center"/>
    </xf>
    <xf numFmtId="182" fontId="10" fillId="2" borderId="5" xfId="0" applyNumberFormat="1" applyFont="1" applyFill="1" applyBorder="1" applyAlignment="1">
      <alignment vertical="center"/>
    </xf>
    <xf numFmtId="182" fontId="10" fillId="2" borderId="16" xfId="0" applyNumberFormat="1" applyFont="1" applyFill="1" applyBorder="1" applyAlignment="1">
      <alignment horizontal="center" vertical="center"/>
    </xf>
    <xf numFmtId="182" fontId="10" fillId="2" borderId="35" xfId="0" applyNumberFormat="1" applyFont="1" applyFill="1" applyBorder="1" applyAlignment="1">
      <alignment horizontal="center" vertical="center"/>
    </xf>
    <xf numFmtId="177" fontId="10" fillId="5" borderId="9" xfId="0" applyNumberFormat="1" applyFont="1" applyFill="1" applyBorder="1" applyAlignment="1">
      <alignment vertical="center"/>
    </xf>
    <xf numFmtId="177" fontId="10" fillId="5" borderId="0" xfId="0" applyNumberFormat="1" applyFont="1" applyFill="1" applyBorder="1" applyAlignment="1">
      <alignment vertical="center"/>
    </xf>
    <xf numFmtId="182" fontId="10" fillId="2" borderId="8" xfId="0" applyNumberFormat="1" applyFont="1" applyFill="1" applyBorder="1" applyAlignment="1">
      <alignment vertical="center"/>
    </xf>
    <xf numFmtId="182" fontId="10" fillId="2" borderId="6" xfId="0" applyNumberFormat="1" applyFont="1" applyFill="1" applyBorder="1" applyAlignment="1">
      <alignment vertical="center"/>
    </xf>
    <xf numFmtId="177" fontId="10" fillId="2" borderId="30" xfId="0" applyNumberFormat="1" applyFont="1" applyFill="1" applyBorder="1" applyAlignment="1">
      <alignment vertical="center"/>
    </xf>
    <xf numFmtId="177" fontId="10" fillId="2" borderId="31" xfId="0" applyNumberFormat="1" applyFont="1" applyFill="1" applyBorder="1" applyAlignment="1">
      <alignment vertical="center"/>
    </xf>
    <xf numFmtId="182" fontId="10" fillId="2" borderId="16" xfId="0" applyNumberFormat="1" applyFont="1" applyFill="1" applyBorder="1" applyAlignment="1">
      <alignment vertical="center"/>
    </xf>
    <xf numFmtId="182" fontId="10" fillId="2" borderId="35" xfId="0" applyNumberFormat="1" applyFont="1" applyFill="1" applyBorder="1" applyAlignment="1">
      <alignment vertical="center"/>
    </xf>
    <xf numFmtId="0" fontId="10" fillId="4" borderId="1" xfId="0" applyFont="1" applyFill="1" applyBorder="1" applyAlignment="1">
      <alignment horizontal="distributed" vertical="center" justifyLastLine="1"/>
    </xf>
    <xf numFmtId="0" fontId="26" fillId="4" borderId="1" xfId="0" applyFont="1" applyFill="1" applyBorder="1" applyAlignment="1">
      <alignment vertical="center"/>
    </xf>
    <xf numFmtId="0" fontId="15" fillId="4" borderId="0" xfId="0" applyFont="1" applyFill="1" applyAlignment="1">
      <alignment horizontal="center" vertical="center"/>
    </xf>
    <xf numFmtId="177" fontId="10" fillId="2" borderId="2" xfId="0" applyNumberFormat="1" applyFont="1" applyFill="1" applyBorder="1" applyAlignment="1">
      <alignment vertical="center"/>
    </xf>
    <xf numFmtId="177" fontId="10" fillId="2" borderId="16" xfId="0" applyNumberFormat="1" applyFont="1" applyFill="1" applyBorder="1" applyAlignment="1">
      <alignment vertical="center"/>
    </xf>
    <xf numFmtId="0" fontId="10" fillId="2" borderId="3" xfId="0" applyFont="1" applyFill="1" applyBorder="1" applyAlignment="1">
      <alignment vertical="center"/>
    </xf>
    <xf numFmtId="0" fontId="10" fillId="2" borderId="8" xfId="0" applyFont="1" applyFill="1" applyBorder="1" applyAlignment="1">
      <alignment vertical="center"/>
    </xf>
    <xf numFmtId="183" fontId="10" fillId="2" borderId="8" xfId="0" applyNumberFormat="1" applyFont="1" applyFill="1" applyBorder="1" applyAlignment="1">
      <alignment vertical="center"/>
    </xf>
    <xf numFmtId="183" fontId="10" fillId="2" borderId="6" xfId="0" applyNumberFormat="1" applyFont="1" applyFill="1" applyBorder="1" applyAlignment="1">
      <alignment vertical="center"/>
    </xf>
    <xf numFmtId="0" fontId="26" fillId="4" borderId="1" xfId="1" applyFont="1" applyFill="1" applyBorder="1" applyAlignment="1" applyProtection="1">
      <alignment vertical="center"/>
    </xf>
    <xf numFmtId="182" fontId="10" fillId="2" borderId="8" xfId="0" applyNumberFormat="1" applyFont="1" applyFill="1" applyBorder="1" applyAlignment="1">
      <alignment horizontal="right" vertical="center"/>
    </xf>
    <xf numFmtId="182" fontId="10" fillId="2" borderId="6" xfId="0" applyNumberFormat="1" applyFont="1" applyFill="1" applyBorder="1" applyAlignment="1">
      <alignment horizontal="right" vertical="center"/>
    </xf>
    <xf numFmtId="0" fontId="10" fillId="2" borderId="2" xfId="0" applyFont="1" applyFill="1" applyBorder="1" applyAlignment="1">
      <alignment vertical="top" wrapText="1"/>
    </xf>
    <xf numFmtId="0" fontId="10" fillId="2" borderId="16" xfId="0" applyFont="1" applyFill="1" applyBorder="1" applyAlignment="1">
      <alignment vertical="top" wrapText="1"/>
    </xf>
    <xf numFmtId="0" fontId="10" fillId="2" borderId="3" xfId="0" applyFont="1" applyFill="1" applyBorder="1" applyAlignment="1">
      <alignment vertical="top" wrapText="1"/>
    </xf>
    <xf numFmtId="0" fontId="10" fillId="2" borderId="8" xfId="0" applyFont="1" applyFill="1" applyBorder="1" applyAlignment="1">
      <alignment vertical="top" wrapText="1"/>
    </xf>
    <xf numFmtId="178" fontId="10" fillId="2" borderId="2" xfId="0" applyNumberFormat="1" applyFont="1" applyFill="1" applyBorder="1" applyAlignment="1">
      <alignment vertical="center"/>
    </xf>
    <xf numFmtId="178" fontId="10" fillId="2" borderId="16" xfId="0" applyNumberFormat="1" applyFont="1" applyFill="1" applyBorder="1" applyAlignment="1">
      <alignment vertical="center"/>
    </xf>
    <xf numFmtId="0" fontId="14" fillId="4" borderId="0" xfId="0" applyFont="1" applyFill="1" applyAlignment="1">
      <alignment horizontal="center" vertical="center"/>
    </xf>
    <xf numFmtId="0" fontId="4" fillId="2" borderId="2" xfId="0" applyFont="1" applyFill="1" applyBorder="1" applyAlignment="1">
      <alignment vertical="top" wrapText="1"/>
    </xf>
    <xf numFmtId="0" fontId="20" fillId="0" borderId="11" xfId="0" applyFont="1" applyBorder="1" applyAlignment="1">
      <alignment horizontal="left" vertical="top" wrapText="1"/>
    </xf>
    <xf numFmtId="0" fontId="20" fillId="0" borderId="18" xfId="0" applyFont="1" applyBorder="1" applyAlignment="1">
      <alignment horizontal="left" vertical="top"/>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2" xfId="0" applyFont="1" applyBorder="1" applyAlignment="1">
      <alignment horizontal="left" vertical="center"/>
    </xf>
    <xf numFmtId="0" fontId="20" fillId="4" borderId="18" xfId="0" applyFont="1" applyFill="1" applyBorder="1" applyAlignment="1">
      <alignment horizontal="center" vertical="center"/>
    </xf>
    <xf numFmtId="0" fontId="14" fillId="4" borderId="18" xfId="0" applyFont="1" applyFill="1" applyBorder="1" applyAlignment="1">
      <alignment horizontal="right" vertical="center"/>
    </xf>
    <xf numFmtId="0" fontId="10" fillId="2" borderId="1" xfId="0" applyFont="1" applyFill="1" applyBorder="1" applyAlignment="1">
      <alignment vertical="top" wrapText="1"/>
    </xf>
    <xf numFmtId="0" fontId="10" fillId="2" borderId="9" xfId="0" applyFont="1" applyFill="1" applyBorder="1" applyAlignment="1">
      <alignment vertical="top" wrapText="1"/>
    </xf>
    <xf numFmtId="0" fontId="10" fillId="2" borderId="0" xfId="0" applyFont="1" applyFill="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5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0</xdr:colOff>
      <xdr:row>46</xdr:row>
      <xdr:rowOff>0</xdr:rowOff>
    </xdr:from>
    <xdr:to>
      <xdr:col>81</xdr:col>
      <xdr:colOff>0</xdr:colOff>
      <xdr:row>48</xdr:row>
      <xdr:rowOff>0</xdr:rowOff>
    </xdr:to>
    <xdr:sp macro="" textlink="">
      <xdr:nvSpPr>
        <xdr:cNvPr id="2" name="Line 8"/>
        <xdr:cNvSpPr>
          <a:spLocks noChangeShapeType="1"/>
        </xdr:cNvSpPr>
      </xdr:nvSpPr>
      <xdr:spPr bwMode="auto">
        <a:xfrm flipV="1">
          <a:off x="9439275" y="1018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48</xdr:row>
      <xdr:rowOff>0</xdr:rowOff>
    </xdr:from>
    <xdr:to>
      <xdr:col>81</xdr:col>
      <xdr:colOff>0</xdr:colOff>
      <xdr:row>50</xdr:row>
      <xdr:rowOff>0</xdr:rowOff>
    </xdr:to>
    <xdr:sp macro="" textlink="">
      <xdr:nvSpPr>
        <xdr:cNvPr id="3" name="Line 12"/>
        <xdr:cNvSpPr>
          <a:spLocks noChangeShapeType="1"/>
        </xdr:cNvSpPr>
      </xdr:nvSpPr>
      <xdr:spPr bwMode="auto">
        <a:xfrm flipV="1">
          <a:off x="9439275" y="1056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50</xdr:row>
      <xdr:rowOff>0</xdr:rowOff>
    </xdr:from>
    <xdr:to>
      <xdr:col>81</xdr:col>
      <xdr:colOff>0</xdr:colOff>
      <xdr:row>52</xdr:row>
      <xdr:rowOff>0</xdr:rowOff>
    </xdr:to>
    <xdr:sp macro="" textlink="">
      <xdr:nvSpPr>
        <xdr:cNvPr id="4" name="Line 13"/>
        <xdr:cNvSpPr>
          <a:spLocks noChangeShapeType="1"/>
        </xdr:cNvSpPr>
      </xdr:nvSpPr>
      <xdr:spPr bwMode="auto">
        <a:xfrm flipV="1">
          <a:off x="9439275" y="10944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52</xdr:row>
      <xdr:rowOff>0</xdr:rowOff>
    </xdr:from>
    <xdr:to>
      <xdr:col>81</xdr:col>
      <xdr:colOff>0</xdr:colOff>
      <xdr:row>54</xdr:row>
      <xdr:rowOff>0</xdr:rowOff>
    </xdr:to>
    <xdr:sp macro="" textlink="">
      <xdr:nvSpPr>
        <xdr:cNvPr id="5" name="Line 14"/>
        <xdr:cNvSpPr>
          <a:spLocks noChangeShapeType="1"/>
        </xdr:cNvSpPr>
      </xdr:nvSpPr>
      <xdr:spPr bwMode="auto">
        <a:xfrm flipV="1">
          <a:off x="9439275" y="11325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54</xdr:row>
      <xdr:rowOff>0</xdr:rowOff>
    </xdr:from>
    <xdr:to>
      <xdr:col>81</xdr:col>
      <xdr:colOff>0</xdr:colOff>
      <xdr:row>56</xdr:row>
      <xdr:rowOff>0</xdr:rowOff>
    </xdr:to>
    <xdr:sp macro="" textlink="">
      <xdr:nvSpPr>
        <xdr:cNvPr id="6" name="Line 15"/>
        <xdr:cNvSpPr>
          <a:spLocks noChangeShapeType="1"/>
        </xdr:cNvSpPr>
      </xdr:nvSpPr>
      <xdr:spPr bwMode="auto">
        <a:xfrm flipV="1">
          <a:off x="9439275" y="11706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56</xdr:row>
      <xdr:rowOff>0</xdr:rowOff>
    </xdr:from>
    <xdr:to>
      <xdr:col>81</xdr:col>
      <xdr:colOff>0</xdr:colOff>
      <xdr:row>58</xdr:row>
      <xdr:rowOff>0</xdr:rowOff>
    </xdr:to>
    <xdr:sp macro="" textlink="">
      <xdr:nvSpPr>
        <xdr:cNvPr id="7" name="Line 16"/>
        <xdr:cNvSpPr>
          <a:spLocks noChangeShapeType="1"/>
        </xdr:cNvSpPr>
      </xdr:nvSpPr>
      <xdr:spPr bwMode="auto">
        <a:xfrm flipV="1">
          <a:off x="9439275" y="12087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58</xdr:row>
      <xdr:rowOff>0</xdr:rowOff>
    </xdr:from>
    <xdr:to>
      <xdr:col>81</xdr:col>
      <xdr:colOff>0</xdr:colOff>
      <xdr:row>60</xdr:row>
      <xdr:rowOff>0</xdr:rowOff>
    </xdr:to>
    <xdr:sp macro="" textlink="">
      <xdr:nvSpPr>
        <xdr:cNvPr id="8" name="Line 17"/>
        <xdr:cNvSpPr>
          <a:spLocks noChangeShapeType="1"/>
        </xdr:cNvSpPr>
      </xdr:nvSpPr>
      <xdr:spPr bwMode="auto">
        <a:xfrm flipV="1">
          <a:off x="9439275" y="12468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60</xdr:row>
      <xdr:rowOff>0</xdr:rowOff>
    </xdr:from>
    <xdr:to>
      <xdr:col>81</xdr:col>
      <xdr:colOff>0</xdr:colOff>
      <xdr:row>62</xdr:row>
      <xdr:rowOff>0</xdr:rowOff>
    </xdr:to>
    <xdr:sp macro="" textlink="">
      <xdr:nvSpPr>
        <xdr:cNvPr id="9" name="Line 18"/>
        <xdr:cNvSpPr>
          <a:spLocks noChangeShapeType="1"/>
        </xdr:cNvSpPr>
      </xdr:nvSpPr>
      <xdr:spPr bwMode="auto">
        <a:xfrm flipV="1">
          <a:off x="9439275" y="12849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62</xdr:row>
      <xdr:rowOff>0</xdr:rowOff>
    </xdr:from>
    <xdr:to>
      <xdr:col>81</xdr:col>
      <xdr:colOff>0</xdr:colOff>
      <xdr:row>64</xdr:row>
      <xdr:rowOff>0</xdr:rowOff>
    </xdr:to>
    <xdr:sp macro="" textlink="">
      <xdr:nvSpPr>
        <xdr:cNvPr id="10" name="Line 19"/>
        <xdr:cNvSpPr>
          <a:spLocks noChangeShapeType="1"/>
        </xdr:cNvSpPr>
      </xdr:nvSpPr>
      <xdr:spPr bwMode="auto">
        <a:xfrm flipV="1">
          <a:off x="9439275" y="13230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64</xdr:row>
      <xdr:rowOff>0</xdr:rowOff>
    </xdr:from>
    <xdr:to>
      <xdr:col>81</xdr:col>
      <xdr:colOff>0</xdr:colOff>
      <xdr:row>66</xdr:row>
      <xdr:rowOff>0</xdr:rowOff>
    </xdr:to>
    <xdr:sp macro="" textlink="">
      <xdr:nvSpPr>
        <xdr:cNvPr id="11" name="Line 20"/>
        <xdr:cNvSpPr>
          <a:spLocks noChangeShapeType="1"/>
        </xdr:cNvSpPr>
      </xdr:nvSpPr>
      <xdr:spPr bwMode="auto">
        <a:xfrm flipV="1">
          <a:off x="9439275" y="13611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66</xdr:row>
      <xdr:rowOff>0</xdr:rowOff>
    </xdr:from>
    <xdr:to>
      <xdr:col>81</xdr:col>
      <xdr:colOff>0</xdr:colOff>
      <xdr:row>68</xdr:row>
      <xdr:rowOff>0</xdr:rowOff>
    </xdr:to>
    <xdr:sp macro="" textlink="">
      <xdr:nvSpPr>
        <xdr:cNvPr id="12" name="Line 21"/>
        <xdr:cNvSpPr>
          <a:spLocks noChangeShapeType="1"/>
        </xdr:cNvSpPr>
      </xdr:nvSpPr>
      <xdr:spPr bwMode="auto">
        <a:xfrm flipV="1">
          <a:off x="9439275" y="1399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68</xdr:row>
      <xdr:rowOff>0</xdr:rowOff>
    </xdr:from>
    <xdr:to>
      <xdr:col>81</xdr:col>
      <xdr:colOff>0</xdr:colOff>
      <xdr:row>70</xdr:row>
      <xdr:rowOff>0</xdr:rowOff>
    </xdr:to>
    <xdr:sp macro="" textlink="">
      <xdr:nvSpPr>
        <xdr:cNvPr id="13" name="Line 22"/>
        <xdr:cNvSpPr>
          <a:spLocks noChangeShapeType="1"/>
        </xdr:cNvSpPr>
      </xdr:nvSpPr>
      <xdr:spPr bwMode="auto">
        <a:xfrm flipV="1">
          <a:off x="9439275" y="1437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70</xdr:row>
      <xdr:rowOff>9525</xdr:rowOff>
    </xdr:from>
    <xdr:to>
      <xdr:col>81</xdr:col>
      <xdr:colOff>0</xdr:colOff>
      <xdr:row>72</xdr:row>
      <xdr:rowOff>0</xdr:rowOff>
    </xdr:to>
    <xdr:sp macro="" textlink="">
      <xdr:nvSpPr>
        <xdr:cNvPr id="14" name="Line 23"/>
        <xdr:cNvSpPr>
          <a:spLocks noChangeShapeType="1"/>
        </xdr:cNvSpPr>
      </xdr:nvSpPr>
      <xdr:spPr bwMode="auto">
        <a:xfrm flipV="1">
          <a:off x="9439275" y="14763750"/>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9525</xdr:colOff>
      <xdr:row>74</xdr:row>
      <xdr:rowOff>0</xdr:rowOff>
    </xdr:from>
    <xdr:to>
      <xdr:col>81</xdr:col>
      <xdr:colOff>0</xdr:colOff>
      <xdr:row>76</xdr:row>
      <xdr:rowOff>0</xdr:rowOff>
    </xdr:to>
    <xdr:sp macro="" textlink="">
      <xdr:nvSpPr>
        <xdr:cNvPr id="15" name="Line 24"/>
        <xdr:cNvSpPr>
          <a:spLocks noChangeShapeType="1"/>
        </xdr:cNvSpPr>
      </xdr:nvSpPr>
      <xdr:spPr bwMode="auto">
        <a:xfrm flipV="1">
          <a:off x="9448800" y="15135225"/>
          <a:ext cx="15906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46</xdr:row>
      <xdr:rowOff>0</xdr:rowOff>
    </xdr:from>
    <xdr:to>
      <xdr:col>81</xdr:col>
      <xdr:colOff>0</xdr:colOff>
      <xdr:row>48</xdr:row>
      <xdr:rowOff>0</xdr:rowOff>
    </xdr:to>
    <xdr:sp macro="" textlink="">
      <xdr:nvSpPr>
        <xdr:cNvPr id="16" name="Line 8"/>
        <xdr:cNvSpPr>
          <a:spLocks noChangeShapeType="1"/>
        </xdr:cNvSpPr>
      </xdr:nvSpPr>
      <xdr:spPr bwMode="auto">
        <a:xfrm flipV="1">
          <a:off x="9439275" y="1018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48</xdr:row>
      <xdr:rowOff>0</xdr:rowOff>
    </xdr:from>
    <xdr:to>
      <xdr:col>81</xdr:col>
      <xdr:colOff>0</xdr:colOff>
      <xdr:row>50</xdr:row>
      <xdr:rowOff>0</xdr:rowOff>
    </xdr:to>
    <xdr:sp macro="" textlink="">
      <xdr:nvSpPr>
        <xdr:cNvPr id="17" name="Line 12"/>
        <xdr:cNvSpPr>
          <a:spLocks noChangeShapeType="1"/>
        </xdr:cNvSpPr>
      </xdr:nvSpPr>
      <xdr:spPr bwMode="auto">
        <a:xfrm flipV="1">
          <a:off x="9439275" y="1056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50</xdr:row>
      <xdr:rowOff>0</xdr:rowOff>
    </xdr:from>
    <xdr:to>
      <xdr:col>81</xdr:col>
      <xdr:colOff>0</xdr:colOff>
      <xdr:row>52</xdr:row>
      <xdr:rowOff>0</xdr:rowOff>
    </xdr:to>
    <xdr:sp macro="" textlink="">
      <xdr:nvSpPr>
        <xdr:cNvPr id="18" name="Line 13"/>
        <xdr:cNvSpPr>
          <a:spLocks noChangeShapeType="1"/>
        </xdr:cNvSpPr>
      </xdr:nvSpPr>
      <xdr:spPr bwMode="auto">
        <a:xfrm flipV="1">
          <a:off x="9439275" y="10944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52</xdr:row>
      <xdr:rowOff>0</xdr:rowOff>
    </xdr:from>
    <xdr:to>
      <xdr:col>81</xdr:col>
      <xdr:colOff>0</xdr:colOff>
      <xdr:row>54</xdr:row>
      <xdr:rowOff>0</xdr:rowOff>
    </xdr:to>
    <xdr:sp macro="" textlink="">
      <xdr:nvSpPr>
        <xdr:cNvPr id="19" name="Line 14"/>
        <xdr:cNvSpPr>
          <a:spLocks noChangeShapeType="1"/>
        </xdr:cNvSpPr>
      </xdr:nvSpPr>
      <xdr:spPr bwMode="auto">
        <a:xfrm flipV="1">
          <a:off x="9439275" y="11325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54</xdr:row>
      <xdr:rowOff>0</xdr:rowOff>
    </xdr:from>
    <xdr:to>
      <xdr:col>81</xdr:col>
      <xdr:colOff>0</xdr:colOff>
      <xdr:row>56</xdr:row>
      <xdr:rowOff>0</xdr:rowOff>
    </xdr:to>
    <xdr:sp macro="" textlink="">
      <xdr:nvSpPr>
        <xdr:cNvPr id="20" name="Line 15"/>
        <xdr:cNvSpPr>
          <a:spLocks noChangeShapeType="1"/>
        </xdr:cNvSpPr>
      </xdr:nvSpPr>
      <xdr:spPr bwMode="auto">
        <a:xfrm flipV="1">
          <a:off x="9439275" y="11706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56</xdr:row>
      <xdr:rowOff>0</xdr:rowOff>
    </xdr:from>
    <xdr:to>
      <xdr:col>81</xdr:col>
      <xdr:colOff>0</xdr:colOff>
      <xdr:row>58</xdr:row>
      <xdr:rowOff>0</xdr:rowOff>
    </xdr:to>
    <xdr:sp macro="" textlink="">
      <xdr:nvSpPr>
        <xdr:cNvPr id="21" name="Line 16"/>
        <xdr:cNvSpPr>
          <a:spLocks noChangeShapeType="1"/>
        </xdr:cNvSpPr>
      </xdr:nvSpPr>
      <xdr:spPr bwMode="auto">
        <a:xfrm flipV="1">
          <a:off x="9439275" y="12087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58</xdr:row>
      <xdr:rowOff>0</xdr:rowOff>
    </xdr:from>
    <xdr:to>
      <xdr:col>81</xdr:col>
      <xdr:colOff>0</xdr:colOff>
      <xdr:row>60</xdr:row>
      <xdr:rowOff>0</xdr:rowOff>
    </xdr:to>
    <xdr:sp macro="" textlink="">
      <xdr:nvSpPr>
        <xdr:cNvPr id="22" name="Line 17"/>
        <xdr:cNvSpPr>
          <a:spLocks noChangeShapeType="1"/>
        </xdr:cNvSpPr>
      </xdr:nvSpPr>
      <xdr:spPr bwMode="auto">
        <a:xfrm flipV="1">
          <a:off x="9439275" y="12468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60</xdr:row>
      <xdr:rowOff>0</xdr:rowOff>
    </xdr:from>
    <xdr:to>
      <xdr:col>81</xdr:col>
      <xdr:colOff>0</xdr:colOff>
      <xdr:row>62</xdr:row>
      <xdr:rowOff>0</xdr:rowOff>
    </xdr:to>
    <xdr:sp macro="" textlink="">
      <xdr:nvSpPr>
        <xdr:cNvPr id="23" name="Line 18"/>
        <xdr:cNvSpPr>
          <a:spLocks noChangeShapeType="1"/>
        </xdr:cNvSpPr>
      </xdr:nvSpPr>
      <xdr:spPr bwMode="auto">
        <a:xfrm flipV="1">
          <a:off x="9439275" y="12849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62</xdr:row>
      <xdr:rowOff>0</xdr:rowOff>
    </xdr:from>
    <xdr:to>
      <xdr:col>81</xdr:col>
      <xdr:colOff>0</xdr:colOff>
      <xdr:row>64</xdr:row>
      <xdr:rowOff>0</xdr:rowOff>
    </xdr:to>
    <xdr:sp macro="" textlink="">
      <xdr:nvSpPr>
        <xdr:cNvPr id="24" name="Line 19"/>
        <xdr:cNvSpPr>
          <a:spLocks noChangeShapeType="1"/>
        </xdr:cNvSpPr>
      </xdr:nvSpPr>
      <xdr:spPr bwMode="auto">
        <a:xfrm flipV="1">
          <a:off x="9439275" y="13230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64</xdr:row>
      <xdr:rowOff>0</xdr:rowOff>
    </xdr:from>
    <xdr:to>
      <xdr:col>81</xdr:col>
      <xdr:colOff>0</xdr:colOff>
      <xdr:row>66</xdr:row>
      <xdr:rowOff>0</xdr:rowOff>
    </xdr:to>
    <xdr:sp macro="" textlink="">
      <xdr:nvSpPr>
        <xdr:cNvPr id="25" name="Line 20"/>
        <xdr:cNvSpPr>
          <a:spLocks noChangeShapeType="1"/>
        </xdr:cNvSpPr>
      </xdr:nvSpPr>
      <xdr:spPr bwMode="auto">
        <a:xfrm flipV="1">
          <a:off x="9439275" y="13611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66</xdr:row>
      <xdr:rowOff>0</xdr:rowOff>
    </xdr:from>
    <xdr:to>
      <xdr:col>81</xdr:col>
      <xdr:colOff>0</xdr:colOff>
      <xdr:row>68</xdr:row>
      <xdr:rowOff>0</xdr:rowOff>
    </xdr:to>
    <xdr:sp macro="" textlink="">
      <xdr:nvSpPr>
        <xdr:cNvPr id="26" name="Line 21"/>
        <xdr:cNvSpPr>
          <a:spLocks noChangeShapeType="1"/>
        </xdr:cNvSpPr>
      </xdr:nvSpPr>
      <xdr:spPr bwMode="auto">
        <a:xfrm flipV="1">
          <a:off x="9439275" y="1399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68</xdr:row>
      <xdr:rowOff>0</xdr:rowOff>
    </xdr:from>
    <xdr:to>
      <xdr:col>81</xdr:col>
      <xdr:colOff>0</xdr:colOff>
      <xdr:row>70</xdr:row>
      <xdr:rowOff>0</xdr:rowOff>
    </xdr:to>
    <xdr:sp macro="" textlink="">
      <xdr:nvSpPr>
        <xdr:cNvPr id="27" name="Line 22"/>
        <xdr:cNvSpPr>
          <a:spLocks noChangeShapeType="1"/>
        </xdr:cNvSpPr>
      </xdr:nvSpPr>
      <xdr:spPr bwMode="auto">
        <a:xfrm flipV="1">
          <a:off x="9439275" y="1437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70</xdr:row>
      <xdr:rowOff>9525</xdr:rowOff>
    </xdr:from>
    <xdr:to>
      <xdr:col>81</xdr:col>
      <xdr:colOff>0</xdr:colOff>
      <xdr:row>72</xdr:row>
      <xdr:rowOff>0</xdr:rowOff>
    </xdr:to>
    <xdr:sp macro="" textlink="">
      <xdr:nvSpPr>
        <xdr:cNvPr id="28" name="Line 23"/>
        <xdr:cNvSpPr>
          <a:spLocks noChangeShapeType="1"/>
        </xdr:cNvSpPr>
      </xdr:nvSpPr>
      <xdr:spPr bwMode="auto">
        <a:xfrm flipV="1">
          <a:off x="9439275" y="14763750"/>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9525</xdr:colOff>
      <xdr:row>74</xdr:row>
      <xdr:rowOff>0</xdr:rowOff>
    </xdr:from>
    <xdr:to>
      <xdr:col>81</xdr:col>
      <xdr:colOff>0</xdr:colOff>
      <xdr:row>76</xdr:row>
      <xdr:rowOff>0</xdr:rowOff>
    </xdr:to>
    <xdr:sp macro="" textlink="">
      <xdr:nvSpPr>
        <xdr:cNvPr id="29" name="Line 24"/>
        <xdr:cNvSpPr>
          <a:spLocks noChangeShapeType="1"/>
        </xdr:cNvSpPr>
      </xdr:nvSpPr>
      <xdr:spPr bwMode="auto">
        <a:xfrm flipV="1">
          <a:off x="9448800" y="15135225"/>
          <a:ext cx="15906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46</xdr:row>
      <xdr:rowOff>0</xdr:rowOff>
    </xdr:from>
    <xdr:to>
      <xdr:col>81</xdr:col>
      <xdr:colOff>0</xdr:colOff>
      <xdr:row>48</xdr:row>
      <xdr:rowOff>0</xdr:rowOff>
    </xdr:to>
    <xdr:sp macro="" textlink="">
      <xdr:nvSpPr>
        <xdr:cNvPr id="30" name="Line 8"/>
        <xdr:cNvSpPr>
          <a:spLocks noChangeShapeType="1"/>
        </xdr:cNvSpPr>
      </xdr:nvSpPr>
      <xdr:spPr bwMode="auto">
        <a:xfrm flipV="1">
          <a:off x="9439275" y="1018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48</xdr:row>
      <xdr:rowOff>0</xdr:rowOff>
    </xdr:from>
    <xdr:to>
      <xdr:col>81</xdr:col>
      <xdr:colOff>0</xdr:colOff>
      <xdr:row>50</xdr:row>
      <xdr:rowOff>0</xdr:rowOff>
    </xdr:to>
    <xdr:sp macro="" textlink="">
      <xdr:nvSpPr>
        <xdr:cNvPr id="31" name="Line 12"/>
        <xdr:cNvSpPr>
          <a:spLocks noChangeShapeType="1"/>
        </xdr:cNvSpPr>
      </xdr:nvSpPr>
      <xdr:spPr bwMode="auto">
        <a:xfrm flipV="1">
          <a:off x="9439275" y="1056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50</xdr:row>
      <xdr:rowOff>0</xdr:rowOff>
    </xdr:from>
    <xdr:to>
      <xdr:col>81</xdr:col>
      <xdr:colOff>0</xdr:colOff>
      <xdr:row>52</xdr:row>
      <xdr:rowOff>0</xdr:rowOff>
    </xdr:to>
    <xdr:sp macro="" textlink="">
      <xdr:nvSpPr>
        <xdr:cNvPr id="32" name="Line 13"/>
        <xdr:cNvSpPr>
          <a:spLocks noChangeShapeType="1"/>
        </xdr:cNvSpPr>
      </xdr:nvSpPr>
      <xdr:spPr bwMode="auto">
        <a:xfrm flipV="1">
          <a:off x="9439275" y="10944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52</xdr:row>
      <xdr:rowOff>0</xdr:rowOff>
    </xdr:from>
    <xdr:to>
      <xdr:col>81</xdr:col>
      <xdr:colOff>0</xdr:colOff>
      <xdr:row>54</xdr:row>
      <xdr:rowOff>0</xdr:rowOff>
    </xdr:to>
    <xdr:sp macro="" textlink="">
      <xdr:nvSpPr>
        <xdr:cNvPr id="33" name="Line 14"/>
        <xdr:cNvSpPr>
          <a:spLocks noChangeShapeType="1"/>
        </xdr:cNvSpPr>
      </xdr:nvSpPr>
      <xdr:spPr bwMode="auto">
        <a:xfrm flipV="1">
          <a:off x="9439275" y="11325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54</xdr:row>
      <xdr:rowOff>0</xdr:rowOff>
    </xdr:from>
    <xdr:to>
      <xdr:col>81</xdr:col>
      <xdr:colOff>0</xdr:colOff>
      <xdr:row>56</xdr:row>
      <xdr:rowOff>0</xdr:rowOff>
    </xdr:to>
    <xdr:sp macro="" textlink="">
      <xdr:nvSpPr>
        <xdr:cNvPr id="34" name="Line 15"/>
        <xdr:cNvSpPr>
          <a:spLocks noChangeShapeType="1"/>
        </xdr:cNvSpPr>
      </xdr:nvSpPr>
      <xdr:spPr bwMode="auto">
        <a:xfrm flipV="1">
          <a:off x="9439275" y="11706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56</xdr:row>
      <xdr:rowOff>0</xdr:rowOff>
    </xdr:from>
    <xdr:to>
      <xdr:col>81</xdr:col>
      <xdr:colOff>0</xdr:colOff>
      <xdr:row>58</xdr:row>
      <xdr:rowOff>0</xdr:rowOff>
    </xdr:to>
    <xdr:sp macro="" textlink="">
      <xdr:nvSpPr>
        <xdr:cNvPr id="35" name="Line 16"/>
        <xdr:cNvSpPr>
          <a:spLocks noChangeShapeType="1"/>
        </xdr:cNvSpPr>
      </xdr:nvSpPr>
      <xdr:spPr bwMode="auto">
        <a:xfrm flipV="1">
          <a:off x="9439275" y="12087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58</xdr:row>
      <xdr:rowOff>0</xdr:rowOff>
    </xdr:from>
    <xdr:to>
      <xdr:col>81</xdr:col>
      <xdr:colOff>0</xdr:colOff>
      <xdr:row>60</xdr:row>
      <xdr:rowOff>0</xdr:rowOff>
    </xdr:to>
    <xdr:sp macro="" textlink="">
      <xdr:nvSpPr>
        <xdr:cNvPr id="36" name="Line 17"/>
        <xdr:cNvSpPr>
          <a:spLocks noChangeShapeType="1"/>
        </xdr:cNvSpPr>
      </xdr:nvSpPr>
      <xdr:spPr bwMode="auto">
        <a:xfrm flipV="1">
          <a:off x="9439275" y="12468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60</xdr:row>
      <xdr:rowOff>0</xdr:rowOff>
    </xdr:from>
    <xdr:to>
      <xdr:col>81</xdr:col>
      <xdr:colOff>0</xdr:colOff>
      <xdr:row>62</xdr:row>
      <xdr:rowOff>0</xdr:rowOff>
    </xdr:to>
    <xdr:sp macro="" textlink="">
      <xdr:nvSpPr>
        <xdr:cNvPr id="37" name="Line 18"/>
        <xdr:cNvSpPr>
          <a:spLocks noChangeShapeType="1"/>
        </xdr:cNvSpPr>
      </xdr:nvSpPr>
      <xdr:spPr bwMode="auto">
        <a:xfrm flipV="1">
          <a:off x="9439275" y="12849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62</xdr:row>
      <xdr:rowOff>0</xdr:rowOff>
    </xdr:from>
    <xdr:to>
      <xdr:col>81</xdr:col>
      <xdr:colOff>0</xdr:colOff>
      <xdr:row>64</xdr:row>
      <xdr:rowOff>0</xdr:rowOff>
    </xdr:to>
    <xdr:sp macro="" textlink="">
      <xdr:nvSpPr>
        <xdr:cNvPr id="38" name="Line 19"/>
        <xdr:cNvSpPr>
          <a:spLocks noChangeShapeType="1"/>
        </xdr:cNvSpPr>
      </xdr:nvSpPr>
      <xdr:spPr bwMode="auto">
        <a:xfrm flipV="1">
          <a:off x="9439275" y="13230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64</xdr:row>
      <xdr:rowOff>0</xdr:rowOff>
    </xdr:from>
    <xdr:to>
      <xdr:col>81</xdr:col>
      <xdr:colOff>0</xdr:colOff>
      <xdr:row>66</xdr:row>
      <xdr:rowOff>0</xdr:rowOff>
    </xdr:to>
    <xdr:sp macro="" textlink="">
      <xdr:nvSpPr>
        <xdr:cNvPr id="39" name="Line 20"/>
        <xdr:cNvSpPr>
          <a:spLocks noChangeShapeType="1"/>
        </xdr:cNvSpPr>
      </xdr:nvSpPr>
      <xdr:spPr bwMode="auto">
        <a:xfrm flipV="1">
          <a:off x="9439275" y="13611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66</xdr:row>
      <xdr:rowOff>0</xdr:rowOff>
    </xdr:from>
    <xdr:to>
      <xdr:col>81</xdr:col>
      <xdr:colOff>0</xdr:colOff>
      <xdr:row>68</xdr:row>
      <xdr:rowOff>0</xdr:rowOff>
    </xdr:to>
    <xdr:sp macro="" textlink="">
      <xdr:nvSpPr>
        <xdr:cNvPr id="40" name="Line 21"/>
        <xdr:cNvSpPr>
          <a:spLocks noChangeShapeType="1"/>
        </xdr:cNvSpPr>
      </xdr:nvSpPr>
      <xdr:spPr bwMode="auto">
        <a:xfrm flipV="1">
          <a:off x="9439275" y="13992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68</xdr:row>
      <xdr:rowOff>0</xdr:rowOff>
    </xdr:from>
    <xdr:to>
      <xdr:col>81</xdr:col>
      <xdr:colOff>0</xdr:colOff>
      <xdr:row>70</xdr:row>
      <xdr:rowOff>0</xdr:rowOff>
    </xdr:to>
    <xdr:sp macro="" textlink="">
      <xdr:nvSpPr>
        <xdr:cNvPr id="41" name="Line 22"/>
        <xdr:cNvSpPr>
          <a:spLocks noChangeShapeType="1"/>
        </xdr:cNvSpPr>
      </xdr:nvSpPr>
      <xdr:spPr bwMode="auto">
        <a:xfrm flipV="1">
          <a:off x="9439275" y="14373225"/>
          <a:ext cx="16002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70</xdr:row>
      <xdr:rowOff>9525</xdr:rowOff>
    </xdr:from>
    <xdr:to>
      <xdr:col>81</xdr:col>
      <xdr:colOff>0</xdr:colOff>
      <xdr:row>72</xdr:row>
      <xdr:rowOff>0</xdr:rowOff>
    </xdr:to>
    <xdr:sp macro="" textlink="">
      <xdr:nvSpPr>
        <xdr:cNvPr id="42" name="Line 23"/>
        <xdr:cNvSpPr>
          <a:spLocks noChangeShapeType="1"/>
        </xdr:cNvSpPr>
      </xdr:nvSpPr>
      <xdr:spPr bwMode="auto">
        <a:xfrm flipV="1">
          <a:off x="9439275" y="14763750"/>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9525</xdr:colOff>
      <xdr:row>74</xdr:row>
      <xdr:rowOff>0</xdr:rowOff>
    </xdr:from>
    <xdr:to>
      <xdr:col>81</xdr:col>
      <xdr:colOff>0</xdr:colOff>
      <xdr:row>76</xdr:row>
      <xdr:rowOff>0</xdr:rowOff>
    </xdr:to>
    <xdr:sp macro="" textlink="">
      <xdr:nvSpPr>
        <xdr:cNvPr id="43" name="Line 24"/>
        <xdr:cNvSpPr>
          <a:spLocks noChangeShapeType="1"/>
        </xdr:cNvSpPr>
      </xdr:nvSpPr>
      <xdr:spPr bwMode="auto">
        <a:xfrm flipV="1">
          <a:off x="9448800" y="15135225"/>
          <a:ext cx="15906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72</xdr:row>
      <xdr:rowOff>9525</xdr:rowOff>
    </xdr:from>
    <xdr:to>
      <xdr:col>81</xdr:col>
      <xdr:colOff>0</xdr:colOff>
      <xdr:row>74</xdr:row>
      <xdr:rowOff>0</xdr:rowOff>
    </xdr:to>
    <xdr:sp macro="" textlink="">
      <xdr:nvSpPr>
        <xdr:cNvPr id="44" name="Line 23"/>
        <xdr:cNvSpPr>
          <a:spLocks noChangeShapeType="1"/>
        </xdr:cNvSpPr>
      </xdr:nvSpPr>
      <xdr:spPr bwMode="auto">
        <a:xfrm flipV="1">
          <a:off x="9439275" y="13192125"/>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72</xdr:row>
      <xdr:rowOff>9525</xdr:rowOff>
    </xdr:from>
    <xdr:to>
      <xdr:col>81</xdr:col>
      <xdr:colOff>0</xdr:colOff>
      <xdr:row>74</xdr:row>
      <xdr:rowOff>0</xdr:rowOff>
    </xdr:to>
    <xdr:sp macro="" textlink="">
      <xdr:nvSpPr>
        <xdr:cNvPr id="45" name="Line 23"/>
        <xdr:cNvSpPr>
          <a:spLocks noChangeShapeType="1"/>
        </xdr:cNvSpPr>
      </xdr:nvSpPr>
      <xdr:spPr bwMode="auto">
        <a:xfrm flipV="1">
          <a:off x="9439275" y="13192125"/>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72</xdr:row>
      <xdr:rowOff>9525</xdr:rowOff>
    </xdr:from>
    <xdr:to>
      <xdr:col>81</xdr:col>
      <xdr:colOff>0</xdr:colOff>
      <xdr:row>74</xdr:row>
      <xdr:rowOff>0</xdr:rowOff>
    </xdr:to>
    <xdr:sp macro="" textlink="">
      <xdr:nvSpPr>
        <xdr:cNvPr id="46" name="Line 23"/>
        <xdr:cNvSpPr>
          <a:spLocks noChangeShapeType="1"/>
        </xdr:cNvSpPr>
      </xdr:nvSpPr>
      <xdr:spPr bwMode="auto">
        <a:xfrm flipV="1">
          <a:off x="9439275" y="13192125"/>
          <a:ext cx="1600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76200</xdr:colOff>
      <xdr:row>0</xdr:row>
      <xdr:rowOff>28577</xdr:rowOff>
    </xdr:from>
    <xdr:to>
      <xdr:col>73</xdr:col>
      <xdr:colOff>6350</xdr:colOff>
      <xdr:row>1</xdr:row>
      <xdr:rowOff>152401</xdr:rowOff>
    </xdr:to>
    <xdr:sp macro="" textlink="">
      <xdr:nvSpPr>
        <xdr:cNvPr id="47" name="正方形/長方形 46"/>
        <xdr:cNvSpPr/>
      </xdr:nvSpPr>
      <xdr:spPr>
        <a:xfrm>
          <a:off x="9163050" y="28577"/>
          <a:ext cx="863600" cy="288924"/>
        </a:xfrm>
        <a:prstGeom prst="rect">
          <a:avLst/>
        </a:prstGeom>
        <a:no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取扱注意</a:t>
          </a:r>
          <a:r>
            <a:rPr kumimoji="1" lang="en-US" altLang="ja-JP" sz="1200">
              <a:solidFill>
                <a:sysClr val="windowText" lastClr="000000"/>
              </a:solidFill>
            </a:rPr>
            <a:t> </a:t>
          </a:r>
        </a:p>
        <a:p>
          <a:pPr algn="l"/>
          <a:endParaRPr kumimoji="1" lang="ja-JP" altLang="en-US" sz="1100">
            <a:solidFill>
              <a:sysClr val="windowText" lastClr="000000"/>
            </a:solidFill>
          </a:endParaRPr>
        </a:p>
      </xdr:txBody>
    </xdr:sp>
    <xdr:clientData/>
  </xdr:twoCellAnchor>
  <xdr:twoCellAnchor>
    <xdr:from>
      <xdr:col>66</xdr:col>
      <xdr:colOff>50800</xdr:colOff>
      <xdr:row>1</xdr:row>
      <xdr:rowOff>165100</xdr:rowOff>
    </xdr:from>
    <xdr:to>
      <xdr:col>83</xdr:col>
      <xdr:colOff>38100</xdr:colOff>
      <xdr:row>2</xdr:row>
      <xdr:rowOff>127000</xdr:rowOff>
    </xdr:to>
    <xdr:sp macro="" textlink="">
      <xdr:nvSpPr>
        <xdr:cNvPr id="48" name="正方形/長方形 47"/>
        <xdr:cNvSpPr/>
      </xdr:nvSpPr>
      <xdr:spPr>
        <a:xfrm>
          <a:off x="9137650" y="330200"/>
          <a:ext cx="2317750" cy="228600"/>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0">
              <a:solidFill>
                <a:sysClr val="windowText" lastClr="000000"/>
              </a:solidFill>
            </a:rPr>
            <a:t>※</a:t>
          </a:r>
          <a:r>
            <a:rPr kumimoji="1" lang="ja-JP" altLang="en-US" sz="800" b="0">
              <a:solidFill>
                <a:sysClr val="windowText" lastClr="000000"/>
              </a:solidFill>
            </a:rPr>
            <a:t>外部への提供及び掲示を禁止します。</a:t>
          </a:r>
          <a:endParaRPr kumimoji="1" lang="en-US" altLang="ja-JP" sz="800" b="0">
            <a:solidFill>
              <a:sysClr val="windowText" lastClr="000000"/>
            </a:solidFill>
          </a:endParaRPr>
        </a:p>
        <a:p>
          <a:pPr algn="l"/>
          <a:r>
            <a:rPr kumimoji="1" lang="en-US" altLang="ja-JP" sz="1200">
              <a:solidFill>
                <a:sysClr val="windowText" lastClr="000000"/>
              </a:solidFill>
            </a:rPr>
            <a:t> </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I106"/>
  <sheetViews>
    <sheetView tabSelected="1" view="pageBreakPreview" topLeftCell="A46" zoomScaleNormal="85" zoomScaleSheetLayoutView="100" workbookViewId="0">
      <selection activeCell="Z28" sqref="Z28"/>
    </sheetView>
  </sheetViews>
  <sheetFormatPr defaultColWidth="2.25" defaultRowHeight="12.75" customHeight="1"/>
  <cols>
    <col min="1" max="5" width="2.125" style="4" customWidth="1"/>
    <col min="6" max="15" width="1.875" style="4" customWidth="1"/>
    <col min="16" max="81" width="1.75" style="4" customWidth="1"/>
    <col min="82" max="85" width="2.125" style="4" customWidth="1"/>
    <col min="86" max="90" width="2.25" style="4" customWidth="1"/>
    <col min="91" max="107" width="6.375" style="4" customWidth="1"/>
    <col min="108" max="109" width="4.375" style="4" customWidth="1"/>
    <col min="110" max="127" width="4.5" style="4" customWidth="1"/>
    <col min="128" max="16384" width="2.25" style="4"/>
  </cols>
  <sheetData>
    <row r="1" spans="1:113" ht="12.75" customHeight="1">
      <c r="A1" s="36" t="s">
        <v>148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row>
    <row r="2" spans="1:113" s="1" customFormat="1" ht="21" customHeight="1">
      <c r="A2" s="37" t="s">
        <v>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row>
    <row r="3" spans="1:113" s="1" customFormat="1" ht="21"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38"/>
      <c r="BR3" s="38"/>
      <c r="BS3" s="38"/>
      <c r="BT3" s="38"/>
      <c r="BU3" s="38"/>
      <c r="BV3" s="38"/>
      <c r="BW3" s="38"/>
      <c r="BX3" s="38"/>
      <c r="BY3" s="38"/>
      <c r="BZ3" s="39"/>
      <c r="CA3" s="39"/>
      <c r="CB3" s="39"/>
      <c r="CC3" s="22"/>
    </row>
    <row r="4" spans="1:113" s="1" customFormat="1" ht="12.75" customHeight="1">
      <c r="A4" s="5"/>
      <c r="B4" s="5"/>
      <c r="C4" s="5"/>
      <c r="D4" s="5"/>
      <c r="E4" s="5"/>
      <c r="F4" s="5"/>
      <c r="G4" s="5"/>
      <c r="H4" s="5"/>
      <c r="I4" s="5"/>
      <c r="J4" s="5"/>
      <c r="K4" s="5"/>
      <c r="L4" s="5"/>
      <c r="M4" s="5"/>
      <c r="N4" s="5"/>
      <c r="O4" s="5"/>
      <c r="P4" s="5"/>
      <c r="Q4" s="5"/>
      <c r="R4" s="5"/>
      <c r="S4" s="5"/>
      <c r="T4" s="5"/>
      <c r="U4" s="5"/>
      <c r="V4" s="5"/>
      <c r="W4" s="5"/>
      <c r="X4" s="5"/>
      <c r="Y4" s="5"/>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40" t="s">
        <v>143</v>
      </c>
      <c r="BR4" s="40"/>
      <c r="BS4" s="40"/>
      <c r="BT4" s="40"/>
      <c r="BU4" s="40"/>
      <c r="BV4" s="40"/>
      <c r="BW4" s="40"/>
      <c r="BX4" s="40"/>
      <c r="BY4" s="40"/>
      <c r="BZ4" s="39" t="s">
        <v>98</v>
      </c>
      <c r="CA4" s="39"/>
      <c r="CB4" s="39"/>
      <c r="CC4" s="2"/>
    </row>
    <row r="5" spans="1:113" s="1" customFormat="1" ht="19.5" customHeight="1">
      <c r="A5" s="41" t="s">
        <v>5</v>
      </c>
      <c r="B5" s="42"/>
      <c r="C5" s="42"/>
      <c r="D5" s="42"/>
      <c r="E5" s="42"/>
      <c r="F5" s="43"/>
      <c r="G5" s="44"/>
      <c r="H5" s="44"/>
      <c r="I5" s="44"/>
      <c r="J5" s="44"/>
      <c r="K5" s="44"/>
      <c r="L5" s="44"/>
      <c r="M5" s="44"/>
      <c r="N5" s="44"/>
      <c r="O5" s="44"/>
      <c r="P5" s="44"/>
      <c r="Q5" s="44"/>
      <c r="R5" s="44"/>
      <c r="S5" s="44"/>
      <c r="T5" s="44"/>
      <c r="U5" s="44"/>
      <c r="V5" s="44"/>
      <c r="W5" s="45" t="s">
        <v>6</v>
      </c>
      <c r="X5" s="42"/>
      <c r="Y5" s="42"/>
      <c r="Z5" s="42"/>
      <c r="AA5" s="42"/>
      <c r="AB5" s="43"/>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5" t="s">
        <v>7</v>
      </c>
      <c r="BI5" s="42"/>
      <c r="BJ5" s="42"/>
      <c r="BK5" s="42"/>
      <c r="BL5" s="42"/>
      <c r="BM5" s="42"/>
      <c r="BN5" s="42"/>
      <c r="BO5" s="42"/>
      <c r="BP5" s="51"/>
      <c r="BQ5" s="52"/>
      <c r="BR5" s="52"/>
      <c r="BS5" s="52"/>
      <c r="BT5" s="52"/>
      <c r="BU5" s="52"/>
      <c r="BV5" s="52"/>
      <c r="BW5" s="52"/>
      <c r="BX5" s="52"/>
      <c r="BY5" s="52"/>
      <c r="BZ5" s="52"/>
      <c r="CA5" s="52"/>
      <c r="CB5" s="53" t="s">
        <v>8</v>
      </c>
      <c r="CC5" s="54"/>
    </row>
    <row r="6" spans="1:113" s="1" customFormat="1" ht="19.5" customHeight="1">
      <c r="A6" s="55" t="s">
        <v>9</v>
      </c>
      <c r="B6" s="56"/>
      <c r="C6" s="56"/>
      <c r="D6" s="56"/>
      <c r="E6" s="56"/>
      <c r="F6" s="57"/>
      <c r="G6" s="58"/>
      <c r="H6" s="58"/>
      <c r="I6" s="58"/>
      <c r="J6" s="58"/>
      <c r="K6" s="58"/>
      <c r="L6" s="58"/>
      <c r="M6" s="58"/>
      <c r="N6" s="58"/>
      <c r="O6" s="58"/>
      <c r="P6" s="58"/>
      <c r="Q6" s="58"/>
      <c r="R6" s="58"/>
      <c r="S6" s="58"/>
      <c r="T6" s="58"/>
      <c r="U6" s="58"/>
      <c r="V6" s="58"/>
      <c r="W6" s="58"/>
      <c r="X6" s="58"/>
      <c r="Y6" s="58"/>
      <c r="Z6" s="59"/>
      <c r="AA6" s="60" t="s">
        <v>10</v>
      </c>
      <c r="AB6" s="56"/>
      <c r="AC6" s="56"/>
      <c r="AD6" s="56"/>
      <c r="AE6" s="56"/>
      <c r="AF6" s="61"/>
      <c r="AG6" s="62"/>
      <c r="AH6" s="62"/>
      <c r="AI6" s="62"/>
      <c r="AJ6" s="62"/>
      <c r="AK6" s="62"/>
      <c r="AL6" s="62"/>
      <c r="AM6" s="62"/>
      <c r="AN6" s="62"/>
      <c r="AO6" s="62"/>
      <c r="AP6" s="62"/>
      <c r="AQ6" s="62"/>
      <c r="AR6" s="62"/>
      <c r="AS6" s="62"/>
      <c r="AT6" s="63" t="s">
        <v>99</v>
      </c>
      <c r="AU6" s="63"/>
      <c r="AV6" s="63"/>
      <c r="AW6" s="62"/>
      <c r="AX6" s="62"/>
      <c r="AY6" s="62"/>
      <c r="AZ6" s="62"/>
      <c r="BA6" s="62"/>
      <c r="BB6" s="62"/>
      <c r="BC6" s="62"/>
      <c r="BD6" s="62"/>
      <c r="BE6" s="62"/>
      <c r="BF6" s="62"/>
      <c r="BG6" s="62"/>
      <c r="BH6" s="62"/>
      <c r="BI6" s="62"/>
      <c r="BJ6" s="64"/>
      <c r="BK6" s="65" t="s">
        <v>100</v>
      </c>
      <c r="BL6" s="66"/>
      <c r="BM6" s="66"/>
      <c r="BN6" s="66"/>
      <c r="BO6" s="67"/>
      <c r="BP6" s="61"/>
      <c r="BQ6" s="62"/>
      <c r="BR6" s="62"/>
      <c r="BS6" s="62"/>
      <c r="BT6" s="62"/>
      <c r="BU6" s="62"/>
      <c r="BV6" s="62"/>
      <c r="BW6" s="62"/>
      <c r="BX6" s="62"/>
      <c r="BY6" s="62"/>
      <c r="BZ6" s="62"/>
      <c r="CA6" s="62"/>
      <c r="CB6" s="62"/>
      <c r="CC6" s="68"/>
    </row>
    <row r="7" spans="1:113" s="1" customFormat="1" ht="15" customHeight="1">
      <c r="A7" s="86" t="s">
        <v>11</v>
      </c>
      <c r="B7" s="87"/>
      <c r="C7" s="87"/>
      <c r="D7" s="87"/>
      <c r="E7" s="87"/>
      <c r="F7" s="87"/>
      <c r="G7" s="87"/>
      <c r="H7" s="87"/>
      <c r="I7" s="87"/>
      <c r="J7" s="87"/>
      <c r="K7" s="87"/>
      <c r="L7" s="87"/>
      <c r="M7" s="87"/>
      <c r="N7" s="87"/>
      <c r="O7" s="87"/>
      <c r="P7" s="88" t="s">
        <v>12</v>
      </c>
      <c r="Q7" s="89"/>
      <c r="R7" s="89"/>
      <c r="S7" s="89"/>
      <c r="T7" s="89"/>
      <c r="U7" s="89"/>
      <c r="V7" s="89"/>
      <c r="W7" s="89"/>
      <c r="X7" s="89"/>
      <c r="Y7" s="89"/>
      <c r="Z7" s="89"/>
      <c r="AA7" s="89"/>
      <c r="AB7" s="89"/>
      <c r="AC7" s="89"/>
      <c r="AD7" s="89"/>
      <c r="AE7" s="89"/>
      <c r="AF7" s="89"/>
      <c r="AG7" s="90"/>
      <c r="AH7" s="88" t="s">
        <v>13</v>
      </c>
      <c r="AI7" s="89"/>
      <c r="AJ7" s="89"/>
      <c r="AK7" s="89"/>
      <c r="AL7" s="89"/>
      <c r="AM7" s="89"/>
      <c r="AN7" s="89"/>
      <c r="AO7" s="89"/>
      <c r="AP7" s="89"/>
      <c r="AQ7" s="89"/>
      <c r="AR7" s="89"/>
      <c r="AS7" s="89"/>
      <c r="AT7" s="89"/>
      <c r="AU7" s="89"/>
      <c r="AV7" s="89"/>
      <c r="AW7" s="91"/>
      <c r="AX7" s="91"/>
      <c r="AY7" s="91"/>
      <c r="AZ7" s="91"/>
      <c r="BA7" s="91"/>
      <c r="BB7" s="91"/>
      <c r="BC7" s="91"/>
      <c r="BD7" s="91"/>
      <c r="BE7" s="92"/>
      <c r="BF7" s="93" t="s">
        <v>14</v>
      </c>
      <c r="BG7" s="94"/>
      <c r="BH7" s="94"/>
      <c r="BI7" s="94"/>
      <c r="BJ7" s="94"/>
      <c r="BK7" s="94"/>
      <c r="BL7" s="94"/>
      <c r="BM7" s="94"/>
      <c r="BN7" s="94"/>
      <c r="BO7" s="94"/>
      <c r="BP7" s="94"/>
      <c r="BQ7" s="94"/>
      <c r="BR7" s="94"/>
      <c r="BS7" s="94"/>
      <c r="BT7" s="94"/>
      <c r="BU7" s="94"/>
      <c r="BV7" s="94"/>
      <c r="BW7" s="94"/>
      <c r="BX7" s="94"/>
      <c r="BY7" s="94"/>
      <c r="BZ7" s="94"/>
      <c r="CA7" s="94"/>
      <c r="CB7" s="94"/>
      <c r="CC7" s="95"/>
    </row>
    <row r="8" spans="1:113" s="1" customFormat="1" ht="15" customHeight="1">
      <c r="A8" s="86"/>
      <c r="B8" s="87"/>
      <c r="C8" s="87"/>
      <c r="D8" s="87"/>
      <c r="E8" s="87"/>
      <c r="F8" s="87"/>
      <c r="G8" s="87"/>
      <c r="H8" s="87"/>
      <c r="I8" s="87"/>
      <c r="J8" s="87"/>
      <c r="K8" s="87"/>
      <c r="L8" s="87"/>
      <c r="M8" s="87"/>
      <c r="N8" s="87"/>
      <c r="O8" s="87"/>
      <c r="P8" s="46" t="s">
        <v>128</v>
      </c>
      <c r="Q8" s="47"/>
      <c r="R8" s="47"/>
      <c r="S8" s="47"/>
      <c r="T8" s="47"/>
      <c r="U8" s="96"/>
      <c r="V8" s="97"/>
      <c r="W8" s="97"/>
      <c r="X8" s="97"/>
      <c r="Y8" s="97"/>
      <c r="Z8" s="97"/>
      <c r="AA8" s="97"/>
      <c r="AB8" s="97"/>
      <c r="AC8" s="97"/>
      <c r="AD8" s="97"/>
      <c r="AE8" s="97"/>
      <c r="AF8" s="97"/>
      <c r="AG8" s="98"/>
      <c r="AH8" s="46" t="s">
        <v>146</v>
      </c>
      <c r="AI8" s="47"/>
      <c r="AJ8" s="47"/>
      <c r="AK8" s="47"/>
      <c r="AL8" s="47"/>
      <c r="AM8" s="99"/>
      <c r="AN8" s="100"/>
      <c r="AO8" s="100"/>
      <c r="AP8" s="100"/>
      <c r="AQ8" s="100"/>
      <c r="AR8" s="100"/>
      <c r="AS8" s="100"/>
      <c r="AT8" s="100"/>
      <c r="AU8" s="100"/>
      <c r="AV8" s="100"/>
      <c r="AW8" s="100"/>
      <c r="AX8" s="100"/>
      <c r="AY8" s="100"/>
      <c r="AZ8" s="100"/>
      <c r="BA8" s="100"/>
      <c r="BB8" s="100"/>
      <c r="BC8" s="100"/>
      <c r="BD8" s="100"/>
      <c r="BE8" s="101"/>
      <c r="BF8" s="46" t="s">
        <v>128</v>
      </c>
      <c r="BG8" s="47"/>
      <c r="BH8" s="47"/>
      <c r="BI8" s="47"/>
      <c r="BJ8" s="47"/>
      <c r="BK8" s="48"/>
      <c r="BL8" s="49"/>
      <c r="BM8" s="49"/>
      <c r="BN8" s="49"/>
      <c r="BO8" s="49"/>
      <c r="BP8" s="49"/>
      <c r="BQ8" s="49"/>
      <c r="BR8" s="49"/>
      <c r="BS8" s="49"/>
      <c r="BT8" s="49"/>
      <c r="BU8" s="49"/>
      <c r="BV8" s="49"/>
      <c r="BW8" s="49"/>
      <c r="BX8" s="49"/>
      <c r="BY8" s="49"/>
      <c r="BZ8" s="49"/>
      <c r="CA8" s="49"/>
      <c r="CB8" s="49"/>
      <c r="CC8" s="50"/>
      <c r="CJ8" s="25"/>
    </row>
    <row r="9" spans="1:113" s="1" customFormat="1" ht="15" customHeight="1">
      <c r="A9" s="86"/>
      <c r="B9" s="87"/>
      <c r="C9" s="87"/>
      <c r="D9" s="87"/>
      <c r="E9" s="87"/>
      <c r="F9" s="87"/>
      <c r="G9" s="87"/>
      <c r="H9" s="87"/>
      <c r="I9" s="87"/>
      <c r="J9" s="87"/>
      <c r="K9" s="87"/>
      <c r="L9" s="87"/>
      <c r="M9" s="87"/>
      <c r="N9" s="87"/>
      <c r="O9" s="87"/>
      <c r="P9" s="69" t="s">
        <v>129</v>
      </c>
      <c r="Q9" s="70"/>
      <c r="R9" s="70"/>
      <c r="S9" s="70"/>
      <c r="T9" s="70"/>
      <c r="U9" s="80"/>
      <c r="V9" s="81"/>
      <c r="W9" s="81"/>
      <c r="X9" s="81"/>
      <c r="Y9" s="81"/>
      <c r="Z9" s="81"/>
      <c r="AA9" s="81"/>
      <c r="AB9" s="81"/>
      <c r="AC9" s="81"/>
      <c r="AD9" s="81"/>
      <c r="AE9" s="81"/>
      <c r="AF9" s="82"/>
      <c r="AG9" s="82"/>
      <c r="AH9" s="69" t="s">
        <v>147</v>
      </c>
      <c r="AI9" s="70"/>
      <c r="AJ9" s="70"/>
      <c r="AK9" s="70"/>
      <c r="AL9" s="70"/>
      <c r="AM9" s="83"/>
      <c r="AN9" s="84"/>
      <c r="AO9" s="84"/>
      <c r="AP9" s="84"/>
      <c r="AQ9" s="84"/>
      <c r="AR9" s="84"/>
      <c r="AS9" s="84"/>
      <c r="AT9" s="84"/>
      <c r="AU9" s="84"/>
      <c r="AV9" s="84"/>
      <c r="AW9" s="84"/>
      <c r="AX9" s="84"/>
      <c r="AY9" s="84"/>
      <c r="AZ9" s="84"/>
      <c r="BA9" s="84"/>
      <c r="BB9" s="84"/>
      <c r="BC9" s="84"/>
      <c r="BD9" s="85"/>
      <c r="BE9" s="85"/>
      <c r="BF9" s="69" t="s">
        <v>129</v>
      </c>
      <c r="BG9" s="70"/>
      <c r="BH9" s="70"/>
      <c r="BI9" s="70"/>
      <c r="BJ9" s="70"/>
      <c r="BK9" s="71"/>
      <c r="BL9" s="71"/>
      <c r="BM9" s="71"/>
      <c r="BN9" s="71"/>
      <c r="BO9" s="71"/>
      <c r="BP9" s="71"/>
      <c r="BQ9" s="71"/>
      <c r="BR9" s="71"/>
      <c r="BS9" s="71"/>
      <c r="BT9" s="71"/>
      <c r="BU9" s="71"/>
      <c r="BV9" s="71"/>
      <c r="BW9" s="71"/>
      <c r="BX9" s="71"/>
      <c r="BY9" s="71"/>
      <c r="BZ9" s="71"/>
      <c r="CA9" s="71"/>
      <c r="CB9" s="72"/>
      <c r="CC9" s="73"/>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row>
    <row r="10" spans="1:113" ht="13.5" customHeight="1">
      <c r="A10" s="74" t="s">
        <v>15</v>
      </c>
      <c r="B10" s="75"/>
      <c r="C10" s="75"/>
      <c r="D10" s="75"/>
      <c r="E10" s="76"/>
      <c r="F10" s="77" t="s">
        <v>16</v>
      </c>
      <c r="G10" s="75"/>
      <c r="H10" s="75"/>
      <c r="I10" s="75"/>
      <c r="J10" s="75"/>
      <c r="K10" s="75"/>
      <c r="L10" s="75"/>
      <c r="M10" s="75"/>
      <c r="N10" s="75"/>
      <c r="O10" s="75"/>
      <c r="P10" s="78" t="s">
        <v>101</v>
      </c>
      <c r="Q10" s="79"/>
      <c r="R10" s="79"/>
      <c r="S10" s="78" t="s">
        <v>102</v>
      </c>
      <c r="T10" s="79"/>
      <c r="U10" s="79"/>
      <c r="V10" s="78" t="s">
        <v>0</v>
      </c>
      <c r="W10" s="79"/>
      <c r="X10" s="79"/>
      <c r="Y10" s="78" t="s">
        <v>103</v>
      </c>
      <c r="Z10" s="79"/>
      <c r="AA10" s="79"/>
      <c r="AB10" s="78" t="s">
        <v>104</v>
      </c>
      <c r="AC10" s="79"/>
      <c r="AD10" s="79"/>
      <c r="AE10" s="102" t="s">
        <v>17</v>
      </c>
      <c r="AF10" s="103"/>
      <c r="AG10" s="104"/>
      <c r="AH10" s="79" t="s">
        <v>101</v>
      </c>
      <c r="AI10" s="79"/>
      <c r="AJ10" s="79"/>
      <c r="AK10" s="78" t="s">
        <v>105</v>
      </c>
      <c r="AL10" s="79"/>
      <c r="AM10" s="79"/>
      <c r="AN10" s="78" t="s">
        <v>102</v>
      </c>
      <c r="AO10" s="79"/>
      <c r="AP10" s="79"/>
      <c r="AQ10" s="78" t="s">
        <v>106</v>
      </c>
      <c r="AR10" s="79"/>
      <c r="AS10" s="79"/>
      <c r="AT10" s="78" t="s">
        <v>0</v>
      </c>
      <c r="AU10" s="79"/>
      <c r="AV10" s="79"/>
      <c r="AW10" s="78" t="s">
        <v>103</v>
      </c>
      <c r="AX10" s="79"/>
      <c r="AY10" s="79"/>
      <c r="AZ10" s="78" t="s">
        <v>104</v>
      </c>
      <c r="BA10" s="79"/>
      <c r="BB10" s="79"/>
      <c r="BC10" s="102" t="s">
        <v>17</v>
      </c>
      <c r="BD10" s="103"/>
      <c r="BE10" s="104"/>
      <c r="BF10" s="79" t="s">
        <v>101</v>
      </c>
      <c r="BG10" s="79"/>
      <c r="BH10" s="79"/>
      <c r="BI10" s="78" t="s">
        <v>105</v>
      </c>
      <c r="BJ10" s="79"/>
      <c r="BK10" s="79"/>
      <c r="BL10" s="78" t="s">
        <v>102</v>
      </c>
      <c r="BM10" s="79"/>
      <c r="BN10" s="79"/>
      <c r="BO10" s="78" t="s">
        <v>106</v>
      </c>
      <c r="BP10" s="79"/>
      <c r="BQ10" s="79"/>
      <c r="BR10" s="78" t="s">
        <v>0</v>
      </c>
      <c r="BS10" s="79"/>
      <c r="BT10" s="79"/>
      <c r="BU10" s="78" t="s">
        <v>103</v>
      </c>
      <c r="BV10" s="79"/>
      <c r="BW10" s="79"/>
      <c r="BX10" s="78" t="s">
        <v>104</v>
      </c>
      <c r="BY10" s="79"/>
      <c r="BZ10" s="79"/>
      <c r="CA10" s="102" t="s">
        <v>17</v>
      </c>
      <c r="CB10" s="103"/>
      <c r="CC10" s="104"/>
    </row>
    <row r="11" spans="1:113" ht="12.75" customHeight="1">
      <c r="A11" s="105" t="s">
        <v>2</v>
      </c>
      <c r="B11" s="106"/>
      <c r="C11" s="106"/>
      <c r="D11" s="106"/>
      <c r="E11" s="106"/>
      <c r="F11" s="109" t="s">
        <v>18</v>
      </c>
      <c r="G11" s="110"/>
      <c r="H11" s="110"/>
      <c r="I11" s="110"/>
      <c r="J11" s="110"/>
      <c r="K11" s="110"/>
      <c r="L11" s="110"/>
      <c r="M11" s="110"/>
      <c r="N11" s="110"/>
      <c r="O11" s="110"/>
      <c r="P11" s="111">
        <v>1</v>
      </c>
      <c r="Q11" s="112"/>
      <c r="R11" s="112"/>
      <c r="S11" s="111">
        <v>0.5</v>
      </c>
      <c r="T11" s="112"/>
      <c r="U11" s="112"/>
      <c r="V11" s="111">
        <v>0</v>
      </c>
      <c r="W11" s="112"/>
      <c r="X11" s="112"/>
      <c r="Y11" s="111" t="s">
        <v>107</v>
      </c>
      <c r="Z11" s="112"/>
      <c r="AA11" s="112"/>
      <c r="AB11" s="113" t="s">
        <v>108</v>
      </c>
      <c r="AC11" s="114"/>
      <c r="AD11" s="114"/>
      <c r="AE11" s="115"/>
      <c r="AF11" s="116"/>
      <c r="AG11" s="117"/>
      <c r="AH11" s="121"/>
      <c r="AI11" s="121"/>
      <c r="AJ11" s="121"/>
      <c r="AK11" s="120"/>
      <c r="AL11" s="121"/>
      <c r="AM11" s="121"/>
      <c r="AN11" s="120"/>
      <c r="AO11" s="121"/>
      <c r="AP11" s="121"/>
      <c r="AQ11" s="120"/>
      <c r="AR11" s="121"/>
      <c r="AS11" s="121"/>
      <c r="AT11" s="120"/>
      <c r="AU11" s="121"/>
      <c r="AV11" s="121"/>
      <c r="AW11" s="120"/>
      <c r="AX11" s="121"/>
      <c r="AY11" s="121"/>
      <c r="AZ11" s="120"/>
      <c r="BA11" s="121"/>
      <c r="BB11" s="121"/>
      <c r="BC11" s="122"/>
      <c r="BD11" s="123"/>
      <c r="BE11" s="124"/>
      <c r="BF11" s="121"/>
      <c r="BG11" s="121"/>
      <c r="BH11" s="121"/>
      <c r="BI11" s="120"/>
      <c r="BJ11" s="121"/>
      <c r="BK11" s="121"/>
      <c r="BL11" s="120"/>
      <c r="BM11" s="121"/>
      <c r="BN11" s="121"/>
      <c r="BO11" s="120"/>
      <c r="BP11" s="121"/>
      <c r="BQ11" s="121"/>
      <c r="BR11" s="120"/>
      <c r="BS11" s="121"/>
      <c r="BT11" s="121"/>
      <c r="BU11" s="120"/>
      <c r="BV11" s="121"/>
      <c r="BW11" s="121"/>
      <c r="BX11" s="120"/>
      <c r="BY11" s="121"/>
      <c r="BZ11" s="121"/>
      <c r="CA11" s="122"/>
      <c r="CB11" s="123"/>
      <c r="CC11" s="124"/>
    </row>
    <row r="12" spans="1:113" ht="12.75" customHeight="1">
      <c r="A12" s="107"/>
      <c r="B12" s="108"/>
      <c r="C12" s="108"/>
      <c r="D12" s="108"/>
      <c r="E12" s="108"/>
      <c r="F12" s="135" t="s">
        <v>19</v>
      </c>
      <c r="G12" s="108"/>
      <c r="H12" s="108"/>
      <c r="I12" s="108"/>
      <c r="J12" s="108"/>
      <c r="K12" s="108"/>
      <c r="L12" s="108"/>
      <c r="M12" s="108"/>
      <c r="N12" s="108"/>
      <c r="O12" s="108"/>
      <c r="P12" s="118">
        <v>3</v>
      </c>
      <c r="Q12" s="119"/>
      <c r="R12" s="119"/>
      <c r="S12" s="118">
        <v>1.5</v>
      </c>
      <c r="T12" s="119"/>
      <c r="U12" s="119"/>
      <c r="V12" s="111">
        <v>0</v>
      </c>
      <c r="W12" s="112"/>
      <c r="X12" s="112"/>
      <c r="Y12" s="118" t="s">
        <v>107</v>
      </c>
      <c r="Z12" s="119"/>
      <c r="AA12" s="119"/>
      <c r="AB12" s="113" t="s">
        <v>108</v>
      </c>
      <c r="AC12" s="114"/>
      <c r="AD12" s="114"/>
      <c r="AE12" s="115"/>
      <c r="AF12" s="116"/>
      <c r="AG12" s="117"/>
      <c r="AH12" s="125"/>
      <c r="AI12" s="125"/>
      <c r="AJ12" s="125"/>
      <c r="AK12" s="126"/>
      <c r="AL12" s="125"/>
      <c r="AM12" s="125"/>
      <c r="AN12" s="126"/>
      <c r="AO12" s="125"/>
      <c r="AP12" s="125"/>
      <c r="AQ12" s="126"/>
      <c r="AR12" s="125"/>
      <c r="AS12" s="125"/>
      <c r="AT12" s="126"/>
      <c r="AU12" s="125"/>
      <c r="AV12" s="125"/>
      <c r="AW12" s="126"/>
      <c r="AX12" s="125"/>
      <c r="AY12" s="125"/>
      <c r="AZ12" s="126"/>
      <c r="BA12" s="125"/>
      <c r="BB12" s="125"/>
      <c r="BC12" s="122"/>
      <c r="BD12" s="123"/>
      <c r="BE12" s="124"/>
      <c r="BF12" s="125"/>
      <c r="BG12" s="125"/>
      <c r="BH12" s="125"/>
      <c r="BI12" s="126"/>
      <c r="BJ12" s="125"/>
      <c r="BK12" s="125"/>
      <c r="BL12" s="126"/>
      <c r="BM12" s="125"/>
      <c r="BN12" s="125"/>
      <c r="BO12" s="126"/>
      <c r="BP12" s="125"/>
      <c r="BQ12" s="125"/>
      <c r="BR12" s="126"/>
      <c r="BS12" s="125"/>
      <c r="BT12" s="125"/>
      <c r="BU12" s="126"/>
      <c r="BV12" s="125"/>
      <c r="BW12" s="125"/>
      <c r="BX12" s="120"/>
      <c r="BY12" s="121"/>
      <c r="BZ12" s="121"/>
      <c r="CA12" s="122"/>
      <c r="CB12" s="123"/>
      <c r="CC12" s="124"/>
    </row>
    <row r="13" spans="1:113" ht="12.75" customHeight="1">
      <c r="A13" s="105" t="s">
        <v>3</v>
      </c>
      <c r="B13" s="106"/>
      <c r="C13" s="106"/>
      <c r="D13" s="106"/>
      <c r="E13" s="127"/>
      <c r="F13" s="109" t="s">
        <v>20</v>
      </c>
      <c r="G13" s="110"/>
      <c r="H13" s="110"/>
      <c r="I13" s="110"/>
      <c r="J13" s="110"/>
      <c r="K13" s="110"/>
      <c r="L13" s="110"/>
      <c r="M13" s="110"/>
      <c r="N13" s="110"/>
      <c r="O13" s="110"/>
      <c r="P13" s="111">
        <v>4</v>
      </c>
      <c r="Q13" s="112"/>
      <c r="R13" s="112"/>
      <c r="S13" s="111">
        <v>2</v>
      </c>
      <c r="T13" s="112"/>
      <c r="U13" s="112"/>
      <c r="V13" s="111">
        <v>0</v>
      </c>
      <c r="W13" s="112"/>
      <c r="X13" s="112"/>
      <c r="Y13" s="111" t="s">
        <v>21</v>
      </c>
      <c r="Z13" s="112"/>
      <c r="AA13" s="112"/>
      <c r="AB13" s="113" t="s">
        <v>22</v>
      </c>
      <c r="AC13" s="114"/>
      <c r="AD13" s="114"/>
      <c r="AE13" s="115"/>
      <c r="AF13" s="116"/>
      <c r="AG13" s="117"/>
      <c r="AH13" s="121"/>
      <c r="AI13" s="121"/>
      <c r="AJ13" s="121"/>
      <c r="AK13" s="120"/>
      <c r="AL13" s="121"/>
      <c r="AM13" s="121"/>
      <c r="AN13" s="120"/>
      <c r="AO13" s="121"/>
      <c r="AP13" s="121"/>
      <c r="AQ13" s="120"/>
      <c r="AR13" s="121"/>
      <c r="AS13" s="121"/>
      <c r="AT13" s="120"/>
      <c r="AU13" s="121"/>
      <c r="AV13" s="121"/>
      <c r="AW13" s="120"/>
      <c r="AX13" s="121"/>
      <c r="AY13" s="121"/>
      <c r="AZ13" s="120"/>
      <c r="BA13" s="121"/>
      <c r="BB13" s="121"/>
      <c r="BC13" s="122"/>
      <c r="BD13" s="123"/>
      <c r="BE13" s="124"/>
      <c r="BF13" s="112">
        <v>5</v>
      </c>
      <c r="BG13" s="112"/>
      <c r="BH13" s="112"/>
      <c r="BI13" s="136"/>
      <c r="BJ13" s="137"/>
      <c r="BK13" s="137"/>
      <c r="BL13" s="111">
        <v>2.5</v>
      </c>
      <c r="BM13" s="112"/>
      <c r="BN13" s="112"/>
      <c r="BO13" s="136"/>
      <c r="BP13" s="137"/>
      <c r="BQ13" s="137"/>
      <c r="BR13" s="111">
        <v>0</v>
      </c>
      <c r="BS13" s="112"/>
      <c r="BT13" s="112"/>
      <c r="BU13" s="113" t="s">
        <v>109</v>
      </c>
      <c r="BV13" s="114"/>
      <c r="BW13" s="114"/>
      <c r="BX13" s="113" t="s">
        <v>110</v>
      </c>
      <c r="BY13" s="114"/>
      <c r="BZ13" s="114"/>
      <c r="CA13" s="115"/>
      <c r="CB13" s="116"/>
      <c r="CC13" s="117"/>
    </row>
    <row r="14" spans="1:113" ht="12.75" customHeight="1">
      <c r="A14" s="128"/>
      <c r="B14" s="129"/>
      <c r="C14" s="129"/>
      <c r="D14" s="129"/>
      <c r="E14" s="130"/>
      <c r="F14" s="109" t="s">
        <v>23</v>
      </c>
      <c r="G14" s="110"/>
      <c r="H14" s="110"/>
      <c r="I14" s="110"/>
      <c r="J14" s="110"/>
      <c r="K14" s="110"/>
      <c r="L14" s="110"/>
      <c r="M14" s="110"/>
      <c r="N14" s="110"/>
      <c r="O14" s="110"/>
      <c r="P14" s="111">
        <v>4</v>
      </c>
      <c r="Q14" s="112"/>
      <c r="R14" s="112"/>
      <c r="S14" s="111">
        <v>2</v>
      </c>
      <c r="T14" s="112"/>
      <c r="U14" s="112"/>
      <c r="V14" s="111">
        <v>0</v>
      </c>
      <c r="W14" s="112"/>
      <c r="X14" s="112"/>
      <c r="Y14" s="118" t="s">
        <v>21</v>
      </c>
      <c r="Z14" s="119"/>
      <c r="AA14" s="119"/>
      <c r="AB14" s="113" t="s">
        <v>22</v>
      </c>
      <c r="AC14" s="114"/>
      <c r="AD14" s="114"/>
      <c r="AE14" s="115"/>
      <c r="AF14" s="116"/>
      <c r="AG14" s="117"/>
      <c r="AH14" s="112">
        <v>2</v>
      </c>
      <c r="AI14" s="112"/>
      <c r="AJ14" s="112"/>
      <c r="AK14" s="136"/>
      <c r="AL14" s="137"/>
      <c r="AM14" s="137"/>
      <c r="AN14" s="111">
        <v>1</v>
      </c>
      <c r="AO14" s="112"/>
      <c r="AP14" s="112"/>
      <c r="AQ14" s="136"/>
      <c r="AR14" s="137"/>
      <c r="AS14" s="137"/>
      <c r="AT14" s="111">
        <v>0</v>
      </c>
      <c r="AU14" s="112"/>
      <c r="AV14" s="112"/>
      <c r="AW14" s="113" t="s">
        <v>109</v>
      </c>
      <c r="AX14" s="114"/>
      <c r="AY14" s="114"/>
      <c r="AZ14" s="113" t="s">
        <v>110</v>
      </c>
      <c r="BA14" s="114"/>
      <c r="BB14" s="114"/>
      <c r="BC14" s="144"/>
      <c r="BD14" s="145"/>
      <c r="BE14" s="146"/>
      <c r="BF14" s="137"/>
      <c r="BG14" s="137"/>
      <c r="BH14" s="137"/>
      <c r="BI14" s="136"/>
      <c r="BJ14" s="137"/>
      <c r="BK14" s="137"/>
      <c r="BL14" s="136"/>
      <c r="BM14" s="137"/>
      <c r="BN14" s="137"/>
      <c r="BO14" s="136"/>
      <c r="BP14" s="137"/>
      <c r="BQ14" s="137"/>
      <c r="BR14" s="136"/>
      <c r="BS14" s="137"/>
      <c r="BT14" s="137"/>
      <c r="BU14" s="143"/>
      <c r="BV14" s="123"/>
      <c r="BW14" s="123"/>
      <c r="BX14" s="143"/>
      <c r="BY14" s="123"/>
      <c r="BZ14" s="123"/>
      <c r="CA14" s="140"/>
      <c r="CB14" s="141"/>
      <c r="CC14" s="142"/>
    </row>
    <row r="15" spans="1:113" ht="12.75" customHeight="1">
      <c r="A15" s="128"/>
      <c r="B15" s="129"/>
      <c r="C15" s="129"/>
      <c r="D15" s="129"/>
      <c r="E15" s="130"/>
      <c r="F15" s="132" t="s">
        <v>24</v>
      </c>
      <c r="G15" s="129"/>
      <c r="H15" s="129"/>
      <c r="I15" s="129"/>
      <c r="J15" s="129"/>
      <c r="K15" s="129"/>
      <c r="L15" s="129"/>
      <c r="M15" s="129"/>
      <c r="N15" s="129"/>
      <c r="O15" s="129"/>
      <c r="P15" s="133">
        <v>5</v>
      </c>
      <c r="Q15" s="134"/>
      <c r="R15" s="134"/>
      <c r="S15" s="133">
        <v>2.5</v>
      </c>
      <c r="T15" s="134"/>
      <c r="U15" s="134"/>
      <c r="V15" s="111">
        <v>0</v>
      </c>
      <c r="W15" s="112"/>
      <c r="X15" s="112"/>
      <c r="Y15" s="111" t="s">
        <v>21</v>
      </c>
      <c r="Z15" s="112"/>
      <c r="AA15" s="112"/>
      <c r="AB15" s="113" t="s">
        <v>22</v>
      </c>
      <c r="AC15" s="114"/>
      <c r="AD15" s="114"/>
      <c r="AE15" s="115"/>
      <c r="AF15" s="116"/>
      <c r="AG15" s="117"/>
      <c r="AH15" s="134">
        <v>3</v>
      </c>
      <c r="AI15" s="134"/>
      <c r="AJ15" s="134"/>
      <c r="AK15" s="147"/>
      <c r="AL15" s="148"/>
      <c r="AM15" s="148"/>
      <c r="AN15" s="133">
        <v>1.5</v>
      </c>
      <c r="AO15" s="134"/>
      <c r="AP15" s="134"/>
      <c r="AQ15" s="147"/>
      <c r="AR15" s="148"/>
      <c r="AS15" s="148"/>
      <c r="AT15" s="133">
        <v>0</v>
      </c>
      <c r="AU15" s="134"/>
      <c r="AV15" s="134"/>
      <c r="AW15" s="113" t="s">
        <v>109</v>
      </c>
      <c r="AX15" s="114"/>
      <c r="AY15" s="114"/>
      <c r="AZ15" s="113" t="s">
        <v>110</v>
      </c>
      <c r="BA15" s="114"/>
      <c r="BB15" s="114"/>
      <c r="BC15" s="144"/>
      <c r="BD15" s="145"/>
      <c r="BE15" s="146"/>
      <c r="BF15" s="148"/>
      <c r="BG15" s="148"/>
      <c r="BH15" s="148"/>
      <c r="BI15" s="147"/>
      <c r="BJ15" s="148"/>
      <c r="BK15" s="148"/>
      <c r="BL15" s="147"/>
      <c r="BM15" s="148"/>
      <c r="BN15" s="148"/>
      <c r="BO15" s="147"/>
      <c r="BP15" s="148"/>
      <c r="BQ15" s="148"/>
      <c r="BR15" s="147"/>
      <c r="BS15" s="148"/>
      <c r="BT15" s="148"/>
      <c r="BU15" s="138"/>
      <c r="BV15" s="139"/>
      <c r="BW15" s="139"/>
      <c r="BX15" s="138"/>
      <c r="BY15" s="139"/>
      <c r="BZ15" s="139"/>
      <c r="CA15" s="140"/>
      <c r="CB15" s="141"/>
      <c r="CC15" s="142"/>
    </row>
    <row r="16" spans="1:113" ht="12.75" customHeight="1">
      <c r="A16" s="107"/>
      <c r="B16" s="108"/>
      <c r="C16" s="108"/>
      <c r="D16" s="108"/>
      <c r="E16" s="131"/>
      <c r="F16" s="109" t="s">
        <v>25</v>
      </c>
      <c r="G16" s="110"/>
      <c r="H16" s="110"/>
      <c r="I16" s="110"/>
      <c r="J16" s="110"/>
      <c r="K16" s="110"/>
      <c r="L16" s="110"/>
      <c r="M16" s="110"/>
      <c r="N16" s="110"/>
      <c r="O16" s="110"/>
      <c r="P16" s="111">
        <v>2</v>
      </c>
      <c r="Q16" s="112"/>
      <c r="R16" s="112"/>
      <c r="S16" s="111">
        <v>1</v>
      </c>
      <c r="T16" s="112"/>
      <c r="U16" s="112"/>
      <c r="V16" s="111">
        <v>0</v>
      </c>
      <c r="W16" s="112"/>
      <c r="X16" s="112"/>
      <c r="Y16" s="118" t="s">
        <v>111</v>
      </c>
      <c r="Z16" s="119"/>
      <c r="AA16" s="119"/>
      <c r="AB16" s="111" t="s">
        <v>21</v>
      </c>
      <c r="AC16" s="112"/>
      <c r="AD16" s="112"/>
      <c r="AE16" s="115"/>
      <c r="AF16" s="116"/>
      <c r="AG16" s="117"/>
      <c r="AH16" s="121"/>
      <c r="AI16" s="121"/>
      <c r="AJ16" s="121"/>
      <c r="AK16" s="120"/>
      <c r="AL16" s="121"/>
      <c r="AM16" s="121"/>
      <c r="AN16" s="120"/>
      <c r="AO16" s="121"/>
      <c r="AP16" s="121"/>
      <c r="AQ16" s="120"/>
      <c r="AR16" s="121"/>
      <c r="AS16" s="121"/>
      <c r="AT16" s="120"/>
      <c r="AU16" s="121"/>
      <c r="AV16" s="121"/>
      <c r="AW16" s="120"/>
      <c r="AX16" s="121"/>
      <c r="AY16" s="121"/>
      <c r="AZ16" s="120"/>
      <c r="BA16" s="121"/>
      <c r="BB16" s="121"/>
      <c r="BC16" s="140"/>
      <c r="BD16" s="141"/>
      <c r="BE16" s="142"/>
      <c r="BF16" s="137"/>
      <c r="BG16" s="137"/>
      <c r="BH16" s="137"/>
      <c r="BI16" s="136"/>
      <c r="BJ16" s="137"/>
      <c r="BK16" s="137"/>
      <c r="BL16" s="136"/>
      <c r="BM16" s="137"/>
      <c r="BN16" s="137"/>
      <c r="BO16" s="136"/>
      <c r="BP16" s="137"/>
      <c r="BQ16" s="137"/>
      <c r="BR16" s="136"/>
      <c r="BS16" s="137"/>
      <c r="BT16" s="137"/>
      <c r="BU16" s="143"/>
      <c r="BV16" s="123"/>
      <c r="BW16" s="123"/>
      <c r="BX16" s="143"/>
      <c r="BY16" s="123"/>
      <c r="BZ16" s="123"/>
      <c r="CA16" s="140"/>
      <c r="CB16" s="141"/>
      <c r="CC16" s="142"/>
    </row>
    <row r="17" spans="1:81" ht="12.75" customHeight="1">
      <c r="A17" s="128" t="s">
        <v>26</v>
      </c>
      <c r="B17" s="129"/>
      <c r="C17" s="129"/>
      <c r="D17" s="129"/>
      <c r="E17" s="129"/>
      <c r="F17" s="109" t="s">
        <v>27</v>
      </c>
      <c r="G17" s="110"/>
      <c r="H17" s="110"/>
      <c r="I17" s="110"/>
      <c r="J17" s="110"/>
      <c r="K17" s="110"/>
      <c r="L17" s="110"/>
      <c r="M17" s="110"/>
      <c r="N17" s="110"/>
      <c r="O17" s="110"/>
      <c r="P17" s="111">
        <v>4</v>
      </c>
      <c r="Q17" s="112"/>
      <c r="R17" s="112"/>
      <c r="S17" s="111">
        <v>2</v>
      </c>
      <c r="T17" s="112"/>
      <c r="U17" s="112"/>
      <c r="V17" s="111">
        <v>0</v>
      </c>
      <c r="W17" s="112"/>
      <c r="X17" s="112"/>
      <c r="Y17" s="111" t="s">
        <v>111</v>
      </c>
      <c r="Z17" s="112"/>
      <c r="AA17" s="112"/>
      <c r="AB17" s="118" t="s">
        <v>21</v>
      </c>
      <c r="AC17" s="119"/>
      <c r="AD17" s="119"/>
      <c r="AE17" s="115"/>
      <c r="AF17" s="116"/>
      <c r="AG17" s="117"/>
      <c r="AH17" s="121"/>
      <c r="AI17" s="121"/>
      <c r="AJ17" s="121"/>
      <c r="AK17" s="120"/>
      <c r="AL17" s="121"/>
      <c r="AM17" s="121"/>
      <c r="AN17" s="120"/>
      <c r="AO17" s="121"/>
      <c r="AP17" s="121"/>
      <c r="AQ17" s="120"/>
      <c r="AR17" s="121"/>
      <c r="AS17" s="121"/>
      <c r="AT17" s="120"/>
      <c r="AU17" s="121"/>
      <c r="AV17" s="121"/>
      <c r="AW17" s="120"/>
      <c r="AX17" s="121"/>
      <c r="AY17" s="121"/>
      <c r="AZ17" s="120"/>
      <c r="BA17" s="121"/>
      <c r="BB17" s="121"/>
      <c r="BC17" s="140"/>
      <c r="BD17" s="141"/>
      <c r="BE17" s="142"/>
      <c r="BF17" s="112">
        <v>10</v>
      </c>
      <c r="BG17" s="112"/>
      <c r="BH17" s="112"/>
      <c r="BI17" s="111">
        <v>7.5</v>
      </c>
      <c r="BJ17" s="112"/>
      <c r="BK17" s="112"/>
      <c r="BL17" s="111">
        <v>5</v>
      </c>
      <c r="BM17" s="112"/>
      <c r="BN17" s="112"/>
      <c r="BO17" s="111">
        <v>2.5</v>
      </c>
      <c r="BP17" s="112"/>
      <c r="BQ17" s="112"/>
      <c r="BR17" s="111">
        <v>0</v>
      </c>
      <c r="BS17" s="112"/>
      <c r="BT17" s="112"/>
      <c r="BU17" s="113" t="s">
        <v>108</v>
      </c>
      <c r="BV17" s="114"/>
      <c r="BW17" s="114"/>
      <c r="BX17" s="113" t="s">
        <v>112</v>
      </c>
      <c r="BY17" s="114"/>
      <c r="BZ17" s="114"/>
      <c r="CA17" s="144"/>
      <c r="CB17" s="145"/>
      <c r="CC17" s="146"/>
    </row>
    <row r="18" spans="1:81" ht="12.75" customHeight="1">
      <c r="A18" s="149" t="s">
        <v>28</v>
      </c>
      <c r="B18" s="150"/>
      <c r="C18" s="150"/>
      <c r="D18" s="150"/>
      <c r="E18" s="150"/>
      <c r="F18" s="109" t="s">
        <v>29</v>
      </c>
      <c r="G18" s="110"/>
      <c r="H18" s="110"/>
      <c r="I18" s="110"/>
      <c r="J18" s="110"/>
      <c r="K18" s="110"/>
      <c r="L18" s="110"/>
      <c r="M18" s="110"/>
      <c r="N18" s="110"/>
      <c r="O18" s="110"/>
      <c r="P18" s="111">
        <v>5</v>
      </c>
      <c r="Q18" s="112"/>
      <c r="R18" s="112"/>
      <c r="S18" s="111">
        <v>2.5</v>
      </c>
      <c r="T18" s="112"/>
      <c r="U18" s="112"/>
      <c r="V18" s="111">
        <v>0</v>
      </c>
      <c r="W18" s="112"/>
      <c r="X18" s="112"/>
      <c r="Y18" s="118" t="s">
        <v>111</v>
      </c>
      <c r="Z18" s="119"/>
      <c r="AA18" s="119"/>
      <c r="AB18" s="111" t="s">
        <v>21</v>
      </c>
      <c r="AC18" s="112"/>
      <c r="AD18" s="112"/>
      <c r="AE18" s="115"/>
      <c r="AF18" s="116"/>
      <c r="AG18" s="117"/>
      <c r="AH18" s="121"/>
      <c r="AI18" s="121"/>
      <c r="AJ18" s="121"/>
      <c r="AK18" s="120"/>
      <c r="AL18" s="121"/>
      <c r="AM18" s="121"/>
      <c r="AN18" s="120"/>
      <c r="AO18" s="121"/>
      <c r="AP18" s="121"/>
      <c r="AQ18" s="120"/>
      <c r="AR18" s="121"/>
      <c r="AS18" s="121"/>
      <c r="AT18" s="120"/>
      <c r="AU18" s="121"/>
      <c r="AV18" s="121"/>
      <c r="AW18" s="120"/>
      <c r="AX18" s="121"/>
      <c r="AY18" s="121"/>
      <c r="AZ18" s="120"/>
      <c r="BA18" s="121"/>
      <c r="BB18" s="121"/>
      <c r="BC18" s="140"/>
      <c r="BD18" s="141"/>
      <c r="BE18" s="142"/>
      <c r="BF18" s="112">
        <v>15</v>
      </c>
      <c r="BG18" s="112"/>
      <c r="BH18" s="112"/>
      <c r="BI18" s="111">
        <v>12</v>
      </c>
      <c r="BJ18" s="112"/>
      <c r="BK18" s="112"/>
      <c r="BL18" s="111">
        <v>7.5</v>
      </c>
      <c r="BM18" s="112"/>
      <c r="BN18" s="112"/>
      <c r="BO18" s="111">
        <v>4</v>
      </c>
      <c r="BP18" s="112"/>
      <c r="BQ18" s="112"/>
      <c r="BR18" s="111">
        <v>0</v>
      </c>
      <c r="BS18" s="112"/>
      <c r="BT18" s="112"/>
      <c r="BU18" s="113" t="s">
        <v>113</v>
      </c>
      <c r="BV18" s="114"/>
      <c r="BW18" s="114"/>
      <c r="BX18" s="113" t="s">
        <v>114</v>
      </c>
      <c r="BY18" s="114"/>
      <c r="BZ18" s="114"/>
      <c r="CA18" s="144"/>
      <c r="CB18" s="145"/>
      <c r="CC18" s="146"/>
    </row>
    <row r="19" spans="1:81" ht="12.75" customHeight="1">
      <c r="A19" s="149" t="s">
        <v>30</v>
      </c>
      <c r="B19" s="150"/>
      <c r="C19" s="150"/>
      <c r="D19" s="150"/>
      <c r="E19" s="150"/>
      <c r="F19" s="109" t="s">
        <v>31</v>
      </c>
      <c r="G19" s="110"/>
      <c r="H19" s="110"/>
      <c r="I19" s="110"/>
      <c r="J19" s="110"/>
      <c r="K19" s="110"/>
      <c r="L19" s="110"/>
      <c r="M19" s="110"/>
      <c r="N19" s="110"/>
      <c r="O19" s="110"/>
      <c r="P19" s="151"/>
      <c r="Q19" s="152"/>
      <c r="R19" s="152"/>
      <c r="S19" s="151"/>
      <c r="T19" s="152"/>
      <c r="U19" s="152"/>
      <c r="V19" s="151"/>
      <c r="W19" s="152"/>
      <c r="X19" s="152"/>
      <c r="Y19" s="151"/>
      <c r="Z19" s="152"/>
      <c r="AA19" s="152"/>
      <c r="AB19" s="151"/>
      <c r="AC19" s="152"/>
      <c r="AD19" s="152"/>
      <c r="AE19" s="153"/>
      <c r="AF19" s="154"/>
      <c r="AG19" s="155"/>
      <c r="AH19" s="121"/>
      <c r="AI19" s="121"/>
      <c r="AJ19" s="121"/>
      <c r="AK19" s="120"/>
      <c r="AL19" s="121"/>
      <c r="AM19" s="121"/>
      <c r="AN19" s="120"/>
      <c r="AO19" s="121"/>
      <c r="AP19" s="121"/>
      <c r="AQ19" s="120"/>
      <c r="AR19" s="121"/>
      <c r="AS19" s="121"/>
      <c r="AT19" s="120"/>
      <c r="AU19" s="121"/>
      <c r="AV19" s="121"/>
      <c r="AW19" s="120"/>
      <c r="AX19" s="121"/>
      <c r="AY19" s="121"/>
      <c r="AZ19" s="120"/>
      <c r="BA19" s="121"/>
      <c r="BB19" s="121"/>
      <c r="BC19" s="140"/>
      <c r="BD19" s="141"/>
      <c r="BE19" s="142"/>
      <c r="BF19" s="112">
        <v>5</v>
      </c>
      <c r="BG19" s="112"/>
      <c r="BH19" s="112"/>
      <c r="BI19" s="136"/>
      <c r="BJ19" s="137"/>
      <c r="BK19" s="137"/>
      <c r="BL19" s="111">
        <v>2.5</v>
      </c>
      <c r="BM19" s="112"/>
      <c r="BN19" s="112"/>
      <c r="BO19" s="136"/>
      <c r="BP19" s="137"/>
      <c r="BQ19" s="137"/>
      <c r="BR19" s="111">
        <v>0</v>
      </c>
      <c r="BS19" s="112"/>
      <c r="BT19" s="112"/>
      <c r="BU19" s="113" t="s">
        <v>107</v>
      </c>
      <c r="BV19" s="114"/>
      <c r="BW19" s="114"/>
      <c r="BX19" s="143"/>
      <c r="BY19" s="123"/>
      <c r="BZ19" s="123"/>
      <c r="CA19" s="144"/>
      <c r="CB19" s="145"/>
      <c r="CC19" s="146"/>
    </row>
    <row r="20" spans="1:81" ht="12.75" customHeight="1">
      <c r="A20" s="105" t="s">
        <v>32</v>
      </c>
      <c r="B20" s="106"/>
      <c r="C20" s="106"/>
      <c r="D20" s="106"/>
      <c r="E20" s="127"/>
      <c r="F20" s="159" t="s">
        <v>33</v>
      </c>
      <c r="G20" s="160"/>
      <c r="H20" s="160"/>
      <c r="I20" s="160"/>
      <c r="J20" s="160"/>
      <c r="K20" s="160"/>
      <c r="L20" s="160"/>
      <c r="M20" s="160"/>
      <c r="N20" s="160"/>
      <c r="O20" s="161"/>
      <c r="P20" s="151"/>
      <c r="Q20" s="152"/>
      <c r="R20" s="152"/>
      <c r="S20" s="151"/>
      <c r="T20" s="152"/>
      <c r="U20" s="152"/>
      <c r="V20" s="151"/>
      <c r="W20" s="152"/>
      <c r="X20" s="152"/>
      <c r="Y20" s="151"/>
      <c r="Z20" s="152"/>
      <c r="AA20" s="152"/>
      <c r="AB20" s="151"/>
      <c r="AC20" s="152"/>
      <c r="AD20" s="152"/>
      <c r="AE20" s="153"/>
      <c r="AF20" s="154"/>
      <c r="AG20" s="155"/>
      <c r="AH20" s="162" t="s">
        <v>115</v>
      </c>
      <c r="AI20" s="163"/>
      <c r="AJ20" s="163"/>
      <c r="AK20" s="163"/>
      <c r="AL20" s="163"/>
      <c r="AM20" s="163"/>
      <c r="AN20" s="163"/>
      <c r="AO20" s="163"/>
      <c r="AP20" s="163"/>
      <c r="AQ20" s="163"/>
      <c r="AR20" s="163"/>
      <c r="AS20" s="164"/>
      <c r="AT20" s="111">
        <v>0</v>
      </c>
      <c r="AU20" s="112"/>
      <c r="AV20" s="112"/>
      <c r="AW20" s="120"/>
      <c r="AX20" s="121"/>
      <c r="AY20" s="121"/>
      <c r="AZ20" s="120"/>
      <c r="BA20" s="121"/>
      <c r="BB20" s="121"/>
      <c r="BC20" s="144"/>
      <c r="BD20" s="145"/>
      <c r="BE20" s="146"/>
      <c r="BF20" s="121"/>
      <c r="BG20" s="121"/>
      <c r="BH20" s="121"/>
      <c r="BI20" s="120"/>
      <c r="BJ20" s="121"/>
      <c r="BK20" s="121"/>
      <c r="BL20" s="120"/>
      <c r="BM20" s="121"/>
      <c r="BN20" s="121"/>
      <c r="BO20" s="120"/>
      <c r="BP20" s="121"/>
      <c r="BQ20" s="121"/>
      <c r="BR20" s="120"/>
      <c r="BS20" s="121"/>
      <c r="BT20" s="121"/>
      <c r="BU20" s="120"/>
      <c r="BV20" s="121"/>
      <c r="BW20" s="121"/>
      <c r="BX20" s="120"/>
      <c r="BY20" s="121"/>
      <c r="BZ20" s="121"/>
      <c r="CA20" s="122"/>
      <c r="CB20" s="123"/>
      <c r="CC20" s="124"/>
    </row>
    <row r="21" spans="1:81" ht="12.75" customHeight="1">
      <c r="A21" s="105" t="s">
        <v>35</v>
      </c>
      <c r="B21" s="106"/>
      <c r="C21" s="106"/>
      <c r="D21" s="106"/>
      <c r="E21" s="127"/>
      <c r="F21" s="109" t="s">
        <v>36</v>
      </c>
      <c r="G21" s="110"/>
      <c r="H21" s="110"/>
      <c r="I21" s="110"/>
      <c r="J21" s="110"/>
      <c r="K21" s="110"/>
      <c r="L21" s="110"/>
      <c r="M21" s="110"/>
      <c r="N21" s="110"/>
      <c r="O21" s="110"/>
      <c r="P21" s="109" t="s">
        <v>116</v>
      </c>
      <c r="Q21" s="110"/>
      <c r="R21" s="110"/>
      <c r="S21" s="110"/>
      <c r="T21" s="110"/>
      <c r="U21" s="166"/>
      <c r="V21" s="88">
        <v>0</v>
      </c>
      <c r="W21" s="89"/>
      <c r="X21" s="89"/>
      <c r="Y21" s="151"/>
      <c r="Z21" s="152"/>
      <c r="AA21" s="152"/>
      <c r="AB21" s="151"/>
      <c r="AC21" s="152"/>
      <c r="AD21" s="152"/>
      <c r="AE21" s="144"/>
      <c r="AF21" s="145"/>
      <c r="AG21" s="146"/>
      <c r="AH21" s="121"/>
      <c r="AI21" s="121"/>
      <c r="AJ21" s="121"/>
      <c r="AK21" s="120"/>
      <c r="AL21" s="121"/>
      <c r="AM21" s="121"/>
      <c r="AN21" s="120"/>
      <c r="AO21" s="121"/>
      <c r="AP21" s="121"/>
      <c r="AQ21" s="120"/>
      <c r="AR21" s="121"/>
      <c r="AS21" s="121"/>
      <c r="AT21" s="120"/>
      <c r="AU21" s="121"/>
      <c r="AV21" s="121"/>
      <c r="AW21" s="120"/>
      <c r="AX21" s="121"/>
      <c r="AY21" s="121"/>
      <c r="AZ21" s="120"/>
      <c r="BA21" s="121"/>
      <c r="BB21" s="121"/>
      <c r="BC21" s="140"/>
      <c r="BD21" s="141"/>
      <c r="BE21" s="142"/>
      <c r="BF21" s="121"/>
      <c r="BG21" s="121"/>
      <c r="BH21" s="121"/>
      <c r="BI21" s="120"/>
      <c r="BJ21" s="121"/>
      <c r="BK21" s="121"/>
      <c r="BL21" s="120"/>
      <c r="BM21" s="121"/>
      <c r="BN21" s="121"/>
      <c r="BO21" s="120"/>
      <c r="BP21" s="121"/>
      <c r="BQ21" s="121"/>
      <c r="BR21" s="120"/>
      <c r="BS21" s="121"/>
      <c r="BT21" s="121"/>
      <c r="BU21" s="120"/>
      <c r="BV21" s="121"/>
      <c r="BW21" s="121"/>
      <c r="BX21" s="120"/>
      <c r="BY21" s="121"/>
      <c r="BZ21" s="121"/>
      <c r="CA21" s="156"/>
      <c r="CB21" s="157"/>
      <c r="CC21" s="158"/>
    </row>
    <row r="22" spans="1:81" ht="12.75" customHeight="1">
      <c r="A22" s="165" t="s">
        <v>37</v>
      </c>
      <c r="B22" s="110"/>
      <c r="C22" s="110"/>
      <c r="D22" s="110"/>
      <c r="E22" s="166"/>
      <c r="F22" s="159" t="s">
        <v>34</v>
      </c>
      <c r="G22" s="160"/>
      <c r="H22" s="160"/>
      <c r="I22" s="160"/>
      <c r="J22" s="160"/>
      <c r="K22" s="160"/>
      <c r="L22" s="160"/>
      <c r="M22" s="160"/>
      <c r="N22" s="160"/>
      <c r="O22" s="161"/>
      <c r="P22" s="151"/>
      <c r="Q22" s="152"/>
      <c r="R22" s="152"/>
      <c r="S22" s="151"/>
      <c r="T22" s="152"/>
      <c r="U22" s="152"/>
      <c r="V22" s="151"/>
      <c r="W22" s="152"/>
      <c r="X22" s="152"/>
      <c r="Y22" s="151"/>
      <c r="Z22" s="152"/>
      <c r="AA22" s="152"/>
      <c r="AB22" s="151"/>
      <c r="AC22" s="152"/>
      <c r="AD22" s="152"/>
      <c r="AE22" s="167"/>
      <c r="AF22" s="168"/>
      <c r="AG22" s="169"/>
      <c r="AH22" s="112">
        <v>20</v>
      </c>
      <c r="AI22" s="112"/>
      <c r="AJ22" s="112"/>
      <c r="AK22" s="111">
        <v>15</v>
      </c>
      <c r="AL22" s="112"/>
      <c r="AM22" s="112"/>
      <c r="AN22" s="111">
        <v>10</v>
      </c>
      <c r="AO22" s="112"/>
      <c r="AP22" s="112"/>
      <c r="AQ22" s="111">
        <v>5</v>
      </c>
      <c r="AR22" s="112"/>
      <c r="AS22" s="112"/>
      <c r="AT22" s="111">
        <v>0</v>
      </c>
      <c r="AU22" s="112"/>
      <c r="AV22" s="112"/>
      <c r="AW22" s="120"/>
      <c r="AX22" s="121"/>
      <c r="AY22" s="121"/>
      <c r="AZ22" s="120"/>
      <c r="BA22" s="121"/>
      <c r="BB22" s="121"/>
      <c r="BC22" s="178"/>
      <c r="BD22" s="179"/>
      <c r="BE22" s="180"/>
      <c r="BF22" s="121"/>
      <c r="BG22" s="121"/>
      <c r="BH22" s="121"/>
      <c r="BI22" s="120"/>
      <c r="BJ22" s="121"/>
      <c r="BK22" s="121"/>
      <c r="BL22" s="120"/>
      <c r="BM22" s="121"/>
      <c r="BN22" s="121"/>
      <c r="BO22" s="120"/>
      <c r="BP22" s="121"/>
      <c r="BQ22" s="121"/>
      <c r="BR22" s="120"/>
      <c r="BS22" s="121"/>
      <c r="BT22" s="121"/>
      <c r="BU22" s="120"/>
      <c r="BV22" s="121"/>
      <c r="BW22" s="121"/>
      <c r="BX22" s="120"/>
      <c r="BY22" s="121"/>
      <c r="BZ22" s="121"/>
      <c r="CA22" s="170"/>
      <c r="CB22" s="171"/>
      <c r="CC22" s="172"/>
    </row>
    <row r="23" spans="1:81" ht="15" customHeight="1">
      <c r="A23" s="173" t="s">
        <v>38</v>
      </c>
      <c r="B23" s="174"/>
      <c r="C23" s="174"/>
      <c r="D23" s="174"/>
      <c r="E23" s="174"/>
      <c r="F23" s="174"/>
      <c r="G23" s="174"/>
      <c r="H23" s="174"/>
      <c r="I23" s="174"/>
      <c r="J23" s="174"/>
      <c r="K23" s="174"/>
      <c r="L23" s="174"/>
      <c r="M23" s="174"/>
      <c r="N23" s="174"/>
      <c r="O23" s="175"/>
      <c r="P23" s="23"/>
      <c r="Q23" s="6"/>
      <c r="R23" s="7"/>
      <c r="S23" s="63" t="s">
        <v>117</v>
      </c>
      <c r="T23" s="63"/>
      <c r="U23" s="63"/>
      <c r="V23" s="176">
        <f>SUM(AE11:AG22)</f>
        <v>0</v>
      </c>
      <c r="W23" s="176"/>
      <c r="X23" s="176"/>
      <c r="Y23" s="176"/>
      <c r="Z23" s="176"/>
      <c r="AA23" s="176"/>
      <c r="AB23" s="177" t="s">
        <v>39</v>
      </c>
      <c r="AC23" s="177"/>
      <c r="AD23" s="177"/>
      <c r="AE23" s="24"/>
      <c r="AF23" s="24"/>
      <c r="AG23" s="8"/>
      <c r="AH23" s="9"/>
      <c r="AI23" s="9"/>
      <c r="AJ23" s="9"/>
      <c r="AK23" s="9"/>
      <c r="AL23" s="9"/>
      <c r="AM23" s="7"/>
      <c r="AN23" s="63" t="s">
        <v>1</v>
      </c>
      <c r="AO23" s="63"/>
      <c r="AP23" s="63"/>
      <c r="AQ23" s="176">
        <f>SUM(BC11:BE22)</f>
        <v>0</v>
      </c>
      <c r="AR23" s="176"/>
      <c r="AS23" s="176"/>
      <c r="AT23" s="176"/>
      <c r="AU23" s="176"/>
      <c r="AV23" s="176"/>
      <c r="AW23" s="177" t="s">
        <v>39</v>
      </c>
      <c r="AX23" s="177"/>
      <c r="AY23" s="177"/>
      <c r="AZ23" s="9"/>
      <c r="BA23" s="9"/>
      <c r="BB23" s="9"/>
      <c r="BC23" s="7"/>
      <c r="BD23" s="7"/>
      <c r="BE23" s="10"/>
      <c r="BF23" s="9"/>
      <c r="BG23" s="9"/>
      <c r="BH23" s="9"/>
      <c r="BI23" s="9"/>
      <c r="BJ23" s="9"/>
      <c r="BK23" s="7"/>
      <c r="BL23" s="63" t="s">
        <v>1</v>
      </c>
      <c r="BM23" s="63"/>
      <c r="BN23" s="63"/>
      <c r="BO23" s="176">
        <f>SUM(CA11:CC22)</f>
        <v>0</v>
      </c>
      <c r="BP23" s="176"/>
      <c r="BQ23" s="176"/>
      <c r="BR23" s="176"/>
      <c r="BS23" s="176"/>
      <c r="BT23" s="176"/>
      <c r="BU23" s="177" t="s">
        <v>39</v>
      </c>
      <c r="BV23" s="177"/>
      <c r="BW23" s="177"/>
      <c r="BX23" s="9"/>
      <c r="BY23" s="9"/>
      <c r="BZ23" s="9"/>
      <c r="CA23" s="7"/>
      <c r="CB23" s="7"/>
      <c r="CC23" s="11"/>
    </row>
    <row r="24" spans="1:81" ht="15" customHeight="1">
      <c r="A24" s="181" t="s">
        <v>40</v>
      </c>
      <c r="B24" s="47"/>
      <c r="C24" s="47"/>
      <c r="D24" s="47"/>
      <c r="E24" s="47"/>
      <c r="F24" s="47"/>
      <c r="G24" s="47"/>
      <c r="H24" s="47"/>
      <c r="I24" s="47"/>
      <c r="J24" s="47"/>
      <c r="K24" s="47"/>
      <c r="L24" s="47"/>
      <c r="M24" s="47"/>
      <c r="N24" s="47"/>
      <c r="O24" s="182"/>
      <c r="P24" s="183" t="s">
        <v>41</v>
      </c>
      <c r="Q24" s="184"/>
      <c r="R24" s="12"/>
      <c r="S24" s="12"/>
      <c r="T24" s="12"/>
      <c r="U24" s="6"/>
      <c r="V24" s="185">
        <f>65+V23</f>
        <v>65</v>
      </c>
      <c r="W24" s="47"/>
      <c r="X24" s="47"/>
      <c r="Y24" s="47"/>
      <c r="Z24" s="47"/>
      <c r="AA24" s="47"/>
      <c r="AB24" s="186" t="s">
        <v>39</v>
      </c>
      <c r="AC24" s="186"/>
      <c r="AD24" s="186"/>
      <c r="AE24" s="12"/>
      <c r="AF24" s="12"/>
      <c r="AG24" s="13"/>
      <c r="AH24" s="184" t="s">
        <v>42</v>
      </c>
      <c r="AI24" s="184"/>
      <c r="AJ24" s="12"/>
      <c r="AK24" s="12"/>
      <c r="AL24" s="12"/>
      <c r="AM24" s="12"/>
      <c r="AN24" s="12"/>
      <c r="AO24" s="12"/>
      <c r="AP24" s="6"/>
      <c r="AQ24" s="185">
        <f>65+AQ23</f>
        <v>65</v>
      </c>
      <c r="AR24" s="47"/>
      <c r="AS24" s="47"/>
      <c r="AT24" s="47"/>
      <c r="AU24" s="47"/>
      <c r="AV24" s="47"/>
      <c r="AW24" s="186" t="s">
        <v>39</v>
      </c>
      <c r="AX24" s="186"/>
      <c r="AY24" s="186"/>
      <c r="AZ24" s="12"/>
      <c r="BA24" s="12"/>
      <c r="BB24" s="7"/>
      <c r="BC24" s="12"/>
      <c r="BD24" s="12"/>
      <c r="BE24" s="13"/>
      <c r="BF24" s="184" t="s">
        <v>43</v>
      </c>
      <c r="BG24" s="184"/>
      <c r="BH24" s="12"/>
      <c r="BI24" s="12"/>
      <c r="BJ24" s="12"/>
      <c r="BK24" s="12"/>
      <c r="BL24" s="12"/>
      <c r="BM24" s="12"/>
      <c r="BN24" s="12"/>
      <c r="BO24" s="185">
        <f>65+BO23</f>
        <v>65</v>
      </c>
      <c r="BP24" s="47"/>
      <c r="BQ24" s="47"/>
      <c r="BR24" s="47"/>
      <c r="BS24" s="47"/>
      <c r="BT24" s="47"/>
      <c r="BU24" s="189" t="s">
        <v>39</v>
      </c>
      <c r="BV24" s="189"/>
      <c r="BW24" s="189"/>
      <c r="BX24" s="7"/>
      <c r="BY24" s="7"/>
      <c r="BZ24" s="7"/>
      <c r="CA24" s="9"/>
      <c r="CB24" s="9"/>
      <c r="CC24" s="14"/>
    </row>
    <row r="25" spans="1:81" ht="24" customHeight="1">
      <c r="A25" s="190" t="s">
        <v>44</v>
      </c>
      <c r="B25" s="191"/>
      <c r="C25" s="191"/>
      <c r="D25" s="191"/>
      <c r="E25" s="191"/>
      <c r="F25" s="191"/>
      <c r="G25" s="191"/>
      <c r="H25" s="191"/>
      <c r="I25" s="191"/>
      <c r="J25" s="191"/>
      <c r="K25" s="191"/>
      <c r="L25" s="191"/>
      <c r="M25" s="191"/>
      <c r="N25" s="191"/>
      <c r="O25" s="191"/>
      <c r="P25" s="15"/>
      <c r="Q25" s="9"/>
      <c r="R25" s="192">
        <f>V24*0.4+AQ24*0.2+BO24*0.4</f>
        <v>65</v>
      </c>
      <c r="S25" s="192"/>
      <c r="T25" s="192"/>
      <c r="U25" s="192"/>
      <c r="V25" s="192"/>
      <c r="W25" s="63" t="s">
        <v>45</v>
      </c>
      <c r="X25" s="63"/>
      <c r="Y25" s="63"/>
      <c r="Z25" s="47" t="str">
        <f>CONCATENATE("（① ",V24," 点 × 0.4 ＋ ② ",AQ24," 点 × 0.2 ＋ ③ ",BO24," 点 × 0.4）")</f>
        <v>（① 65 点 × 0.4 ＋ ② 65 点 × 0.2 ＋ ③ 65 点 × 0.4）</v>
      </c>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21"/>
      <c r="BG25" s="21"/>
      <c r="BH25" s="21"/>
      <c r="BI25" s="21"/>
      <c r="BJ25" s="21"/>
      <c r="BK25" s="21"/>
      <c r="BL25" s="21"/>
      <c r="BM25" s="21"/>
      <c r="BN25" s="21"/>
      <c r="BO25" s="21"/>
      <c r="BP25" s="21"/>
      <c r="BQ25" s="21"/>
      <c r="BR25" s="9"/>
      <c r="BS25" s="9"/>
      <c r="BT25" s="9"/>
      <c r="BU25" s="9"/>
      <c r="BV25" s="9"/>
      <c r="BW25" s="9"/>
      <c r="BX25" s="9"/>
      <c r="BY25" s="9"/>
      <c r="BZ25" s="9"/>
      <c r="CA25" s="9"/>
      <c r="CB25" s="9"/>
      <c r="CC25" s="14"/>
    </row>
    <row r="26" spans="1:81" ht="15" customHeight="1">
      <c r="A26" s="209" t="s">
        <v>46</v>
      </c>
      <c r="B26" s="210"/>
      <c r="C26" s="210"/>
      <c r="D26" s="210"/>
      <c r="E26" s="210"/>
      <c r="F26" s="210"/>
      <c r="G26" s="210"/>
      <c r="H26" s="210"/>
      <c r="I26" s="210"/>
      <c r="J26" s="210"/>
      <c r="K26" s="210"/>
      <c r="L26" s="210"/>
      <c r="M26" s="210"/>
      <c r="N26" s="210"/>
      <c r="O26" s="211"/>
      <c r="P26" s="212"/>
      <c r="Q26" s="187"/>
      <c r="R26" s="187"/>
      <c r="S26" s="187"/>
      <c r="T26" s="187"/>
      <c r="U26" s="187"/>
      <c r="V26" s="187"/>
      <c r="W26" s="187"/>
      <c r="X26" s="187"/>
      <c r="Y26" s="187"/>
      <c r="Z26" s="187"/>
      <c r="AA26" s="187"/>
      <c r="AB26" s="187"/>
      <c r="AC26" s="187"/>
      <c r="AD26" s="187"/>
      <c r="AE26" s="187"/>
      <c r="AF26" s="187"/>
      <c r="AG26" s="187"/>
      <c r="AH26" s="9"/>
      <c r="AI26" s="9"/>
      <c r="AJ26" s="9"/>
      <c r="AK26" s="9"/>
      <c r="AL26" s="9"/>
      <c r="AM26" s="9"/>
      <c r="AN26" s="213" t="s">
        <v>118</v>
      </c>
      <c r="AO26" s="213"/>
      <c r="AP26" s="63"/>
      <c r="AQ26" s="214"/>
      <c r="AR26" s="214"/>
      <c r="AS26" s="214"/>
      <c r="AT26" s="214"/>
      <c r="AU26" s="214"/>
      <c r="AV26" s="214"/>
      <c r="AW26" s="177" t="s">
        <v>39</v>
      </c>
      <c r="AX26" s="177"/>
      <c r="AY26" s="177"/>
      <c r="AZ26" s="9"/>
      <c r="BA26" s="9"/>
      <c r="BB26" s="9"/>
      <c r="BC26" s="7"/>
      <c r="BD26" s="7"/>
      <c r="BE26" s="7"/>
      <c r="BF26" s="187"/>
      <c r="BG26" s="187"/>
      <c r="BH26" s="187"/>
      <c r="BI26" s="187"/>
      <c r="BJ26" s="187"/>
      <c r="BK26" s="187"/>
      <c r="BL26" s="187"/>
      <c r="BM26" s="187"/>
      <c r="BN26" s="187"/>
      <c r="BO26" s="187"/>
      <c r="BP26" s="187"/>
      <c r="BQ26" s="187"/>
      <c r="BR26" s="187"/>
      <c r="BS26" s="187"/>
      <c r="BT26" s="187"/>
      <c r="BU26" s="187"/>
      <c r="BV26" s="187"/>
      <c r="BW26" s="187"/>
      <c r="BX26" s="187"/>
      <c r="BY26" s="187"/>
      <c r="BZ26" s="187"/>
      <c r="CA26" s="187"/>
      <c r="CB26" s="187"/>
      <c r="CC26" s="188"/>
    </row>
    <row r="27" spans="1:81" s="19" customFormat="1" ht="21" customHeight="1">
      <c r="A27" s="307" t="s">
        <v>131</v>
      </c>
      <c r="B27" s="308"/>
      <c r="C27" s="308"/>
      <c r="D27" s="308"/>
      <c r="E27" s="308"/>
      <c r="F27" s="309" t="s">
        <v>132</v>
      </c>
      <c r="G27" s="310"/>
      <c r="H27" s="310"/>
      <c r="I27" s="310"/>
      <c r="J27" s="310"/>
      <c r="K27" s="310"/>
      <c r="L27" s="310"/>
      <c r="M27" s="310"/>
      <c r="N27" s="310"/>
      <c r="O27" s="311"/>
      <c r="P27" s="28"/>
      <c r="Q27" s="29"/>
      <c r="R27" s="30"/>
      <c r="S27" s="30"/>
      <c r="T27" s="30"/>
      <c r="U27" s="30"/>
      <c r="V27" s="30"/>
      <c r="W27" s="29"/>
      <c r="X27" s="29"/>
      <c r="Y27" s="29"/>
      <c r="Z27" s="30"/>
      <c r="AA27" s="30"/>
      <c r="AB27" s="30"/>
      <c r="AC27" s="30"/>
      <c r="AD27" s="30"/>
      <c r="AE27" s="30"/>
      <c r="AF27" s="30"/>
      <c r="AG27" s="30"/>
      <c r="AH27" s="215" t="s">
        <v>133</v>
      </c>
      <c r="AI27" s="215"/>
      <c r="AJ27" s="215"/>
      <c r="AK27" s="215"/>
      <c r="AL27" s="215"/>
      <c r="AM27" s="215"/>
      <c r="AN27" s="215"/>
      <c r="AO27" s="215"/>
      <c r="AP27" s="215"/>
      <c r="AQ27" s="215"/>
      <c r="AR27" s="215"/>
      <c r="AS27" s="215"/>
      <c r="AT27" s="215"/>
      <c r="AU27" s="215"/>
      <c r="AV27" s="215"/>
      <c r="AW27" s="312" t="s">
        <v>134</v>
      </c>
      <c r="AX27" s="312"/>
      <c r="AY27" s="313"/>
      <c r="AZ27" s="313"/>
      <c r="BA27" s="313"/>
      <c r="BB27" s="215" t="s">
        <v>130</v>
      </c>
      <c r="BC27" s="215"/>
      <c r="BD27" s="215"/>
      <c r="BE27" s="215"/>
      <c r="BF27" s="30"/>
      <c r="BG27" s="30"/>
      <c r="BH27" s="30"/>
      <c r="BI27" s="30"/>
      <c r="BJ27" s="30"/>
      <c r="BK27" s="31"/>
      <c r="BL27" s="31"/>
      <c r="BM27" s="31"/>
      <c r="BN27" s="31"/>
      <c r="BO27" s="31"/>
      <c r="BP27" s="31"/>
      <c r="BQ27" s="31"/>
      <c r="BR27" s="31"/>
      <c r="BS27" s="32"/>
      <c r="BT27" s="32"/>
      <c r="BU27" s="32"/>
      <c r="BV27" s="32"/>
      <c r="BW27" s="32"/>
      <c r="BX27" s="32"/>
      <c r="BY27" s="32"/>
      <c r="BZ27" s="32"/>
      <c r="CA27" s="31"/>
      <c r="CB27" s="31"/>
      <c r="CC27" s="33"/>
    </row>
    <row r="28" spans="1:81" ht="24" customHeight="1">
      <c r="A28" s="193" t="s">
        <v>135</v>
      </c>
      <c r="B28" s="194"/>
      <c r="C28" s="194"/>
      <c r="D28" s="194"/>
      <c r="E28" s="194"/>
      <c r="F28" s="194"/>
      <c r="G28" s="194"/>
      <c r="H28" s="194"/>
      <c r="I28" s="194"/>
      <c r="J28" s="194"/>
      <c r="K28" s="194"/>
      <c r="L28" s="194"/>
      <c r="M28" s="194"/>
      <c r="N28" s="194"/>
      <c r="O28" s="194"/>
      <c r="P28" s="15"/>
      <c r="Q28" s="7"/>
      <c r="R28" s="195">
        <f>R25-AQ26-AY27</f>
        <v>65</v>
      </c>
      <c r="S28" s="195"/>
      <c r="T28" s="195"/>
      <c r="U28" s="195"/>
      <c r="V28" s="195"/>
      <c r="W28" s="63" t="s">
        <v>45</v>
      </c>
      <c r="X28" s="63"/>
      <c r="Y28" s="63"/>
      <c r="Z28" s="27" t="str">
        <f>CONCATENATE(" （評定点計  ",R25,"  点 － 法令遵守等  ",AQ26,"  点 － 総合評価技術提案  ",AY27,"  点 ＝ ",R28," 点）")</f>
        <v xml:space="preserve"> （評定点計  65  点 － 法令遵守等    点 － 総合評価技術提案    点 ＝ 65 点）</v>
      </c>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1"/>
      <c r="BI28" s="21"/>
      <c r="BJ28" s="21"/>
      <c r="BK28" s="21"/>
      <c r="BL28" s="21"/>
      <c r="BM28" s="21"/>
      <c r="BN28" s="21"/>
      <c r="BO28" s="21"/>
      <c r="BP28" s="21"/>
      <c r="BQ28" s="21"/>
      <c r="BR28" s="21"/>
      <c r="BS28" s="7"/>
      <c r="BT28" s="7"/>
      <c r="BU28" s="7"/>
      <c r="BV28" s="7"/>
      <c r="BW28" s="7"/>
      <c r="BX28" s="7"/>
      <c r="BY28" s="7"/>
      <c r="BZ28" s="7"/>
      <c r="CA28" s="9"/>
      <c r="CB28" s="9"/>
      <c r="CC28" s="14"/>
    </row>
    <row r="29" spans="1:81" ht="12.75" customHeight="1">
      <c r="A29" s="196" t="s">
        <v>47</v>
      </c>
      <c r="B29" s="197"/>
      <c r="C29" s="197"/>
      <c r="D29" s="197"/>
      <c r="E29" s="197"/>
      <c r="F29" s="197"/>
      <c r="G29" s="197"/>
      <c r="H29" s="197"/>
      <c r="I29" s="197"/>
      <c r="J29" s="197"/>
      <c r="K29" s="197"/>
      <c r="L29" s="197"/>
      <c r="M29" s="197"/>
      <c r="N29" s="197"/>
      <c r="O29" s="198"/>
      <c r="P29" s="205" t="s">
        <v>48</v>
      </c>
      <c r="Q29" s="206"/>
      <c r="R29" s="206"/>
      <c r="S29" s="206"/>
      <c r="T29" s="206"/>
      <c r="U29" s="206"/>
      <c r="V29" s="206"/>
      <c r="W29" s="206"/>
      <c r="X29" s="206"/>
      <c r="Y29" s="206"/>
      <c r="Z29" s="206"/>
      <c r="AA29" s="206"/>
      <c r="AB29" s="206"/>
      <c r="AC29" s="206"/>
      <c r="AD29" s="206"/>
      <c r="AE29" s="16"/>
      <c r="AF29" s="16"/>
      <c r="AG29" s="16"/>
      <c r="AH29" s="207" t="s">
        <v>49</v>
      </c>
      <c r="AI29" s="208"/>
      <c r="AJ29" s="208"/>
      <c r="AK29" s="208"/>
      <c r="AL29" s="208"/>
      <c r="AM29" s="208"/>
      <c r="AN29" s="208"/>
      <c r="AO29" s="208"/>
      <c r="AP29" s="208"/>
      <c r="AQ29" s="208"/>
      <c r="AR29" s="208"/>
      <c r="AS29" s="208"/>
      <c r="AT29" s="208"/>
      <c r="AU29" s="208"/>
      <c r="AV29" s="208"/>
      <c r="AW29" s="208"/>
      <c r="AX29" s="208"/>
      <c r="AY29" s="208"/>
      <c r="AZ29" s="208"/>
      <c r="BA29" s="208"/>
      <c r="BB29" s="208"/>
      <c r="BC29" s="17"/>
      <c r="BD29" s="20"/>
      <c r="BE29" s="20"/>
      <c r="BF29" s="216" t="s">
        <v>50</v>
      </c>
      <c r="BG29" s="217"/>
      <c r="BH29" s="217"/>
      <c r="BI29" s="217"/>
      <c r="BJ29" s="217"/>
      <c r="BK29" s="217"/>
      <c r="BL29" s="217"/>
      <c r="BM29" s="217"/>
      <c r="BN29" s="217"/>
      <c r="BO29" s="217"/>
      <c r="BP29" s="217"/>
      <c r="BQ29" s="217"/>
      <c r="BR29" s="217"/>
      <c r="BS29" s="217"/>
      <c r="BT29" s="217"/>
      <c r="BU29" s="217"/>
      <c r="BV29" s="217"/>
      <c r="BW29" s="217"/>
      <c r="BX29" s="217"/>
      <c r="BY29" s="217"/>
      <c r="BZ29" s="217"/>
      <c r="CA29" s="217"/>
      <c r="CB29" s="217"/>
      <c r="CC29" s="218"/>
    </row>
    <row r="30" spans="1:81" ht="12.75" customHeight="1">
      <c r="A30" s="199"/>
      <c r="B30" s="200"/>
      <c r="C30" s="200"/>
      <c r="D30" s="200"/>
      <c r="E30" s="200"/>
      <c r="F30" s="200"/>
      <c r="G30" s="200"/>
      <c r="H30" s="200"/>
      <c r="I30" s="200"/>
      <c r="J30" s="200"/>
      <c r="K30" s="200"/>
      <c r="L30" s="200"/>
      <c r="M30" s="200"/>
      <c r="N30" s="200"/>
      <c r="O30" s="201"/>
      <c r="P30" s="219" t="s">
        <v>119</v>
      </c>
      <c r="Q30" s="220"/>
      <c r="R30" s="220"/>
      <c r="S30" s="220"/>
      <c r="T30" s="220"/>
      <c r="U30" s="220"/>
      <c r="V30" s="220"/>
      <c r="W30" s="220"/>
      <c r="X30" s="220"/>
      <c r="Y30" s="220"/>
      <c r="Z30" s="220"/>
      <c r="AA30" s="220"/>
      <c r="AB30" s="220"/>
      <c r="AC30" s="220"/>
      <c r="AD30" s="220"/>
      <c r="AE30" s="220"/>
      <c r="AF30" s="220"/>
      <c r="AG30" s="221"/>
      <c r="AH30" s="225"/>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7"/>
      <c r="BF30" s="231"/>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3"/>
    </row>
    <row r="31" spans="1:81" ht="12.75" customHeight="1">
      <c r="A31" s="202"/>
      <c r="B31" s="203"/>
      <c r="C31" s="203"/>
      <c r="D31" s="203"/>
      <c r="E31" s="203"/>
      <c r="F31" s="203"/>
      <c r="G31" s="203"/>
      <c r="H31" s="203"/>
      <c r="I31" s="203"/>
      <c r="J31" s="203"/>
      <c r="K31" s="203"/>
      <c r="L31" s="203"/>
      <c r="M31" s="203"/>
      <c r="N31" s="203"/>
      <c r="O31" s="204"/>
      <c r="P31" s="222"/>
      <c r="Q31" s="223"/>
      <c r="R31" s="223"/>
      <c r="S31" s="223"/>
      <c r="T31" s="223"/>
      <c r="U31" s="223"/>
      <c r="V31" s="223"/>
      <c r="W31" s="223"/>
      <c r="X31" s="223"/>
      <c r="Y31" s="223"/>
      <c r="Z31" s="223"/>
      <c r="AA31" s="223"/>
      <c r="AB31" s="223"/>
      <c r="AC31" s="223"/>
      <c r="AD31" s="223"/>
      <c r="AE31" s="223"/>
      <c r="AF31" s="223"/>
      <c r="AG31" s="224"/>
      <c r="AH31" s="228"/>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30"/>
      <c r="BF31" s="234"/>
      <c r="BG31" s="235"/>
      <c r="BH31" s="235"/>
      <c r="BI31" s="235"/>
      <c r="BJ31" s="235"/>
      <c r="BK31" s="235"/>
      <c r="BL31" s="235"/>
      <c r="BM31" s="235"/>
      <c r="BN31" s="235"/>
      <c r="BO31" s="235"/>
      <c r="BP31" s="235"/>
      <c r="BQ31" s="235"/>
      <c r="BR31" s="235"/>
      <c r="BS31" s="235"/>
      <c r="BT31" s="235"/>
      <c r="BU31" s="235"/>
      <c r="BV31" s="235"/>
      <c r="BW31" s="235"/>
      <c r="BX31" s="235"/>
      <c r="BY31" s="235"/>
      <c r="BZ31" s="235"/>
      <c r="CA31" s="235"/>
      <c r="CB31" s="235"/>
      <c r="CC31" s="236"/>
    </row>
    <row r="32" spans="1:81" ht="12.75" customHeight="1">
      <c r="A32" s="39" t="s">
        <v>136</v>
      </c>
      <c r="B32" s="39"/>
      <c r="C32" s="18" t="s">
        <v>142</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row>
    <row r="33" spans="1:81" ht="12.75" customHeight="1">
      <c r="A33" s="26"/>
      <c r="B33" s="26"/>
      <c r="C33" s="18" t="s">
        <v>51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row>
    <row r="34" spans="1:81" ht="12.75" customHeight="1">
      <c r="A34" s="39" t="s">
        <v>52</v>
      </c>
      <c r="B34" s="39"/>
      <c r="C34" s="18" t="s">
        <v>53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row r="35" spans="1:81" ht="12.75" customHeight="1">
      <c r="A35" s="39"/>
      <c r="B35" s="39"/>
      <c r="C35" s="18" t="s">
        <v>137</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row>
    <row r="36" spans="1:81" ht="12.75" customHeight="1">
      <c r="A36" s="39" t="s">
        <v>54</v>
      </c>
      <c r="B36" s="39"/>
      <c r="C36" s="18" t="s">
        <v>55</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row>
    <row r="37" spans="1:81" ht="12.75" customHeight="1">
      <c r="A37" s="39" t="s">
        <v>56</v>
      </c>
      <c r="B37" s="39"/>
      <c r="C37" s="18" t="s">
        <v>57</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row>
    <row r="38" spans="1:81" ht="12.75" customHeight="1">
      <c r="A38" s="39" t="s">
        <v>58</v>
      </c>
      <c r="B38" s="39"/>
      <c r="C38" s="18" t="s">
        <v>59</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row>
    <row r="39" spans="1:81" ht="12.75" customHeight="1">
      <c r="A39" s="39" t="s">
        <v>60</v>
      </c>
      <c r="B39" s="39"/>
      <c r="C39" s="18" t="s">
        <v>61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row>
    <row r="40" spans="1:81" ht="12.75" customHeight="1">
      <c r="A40" s="39" t="s">
        <v>62</v>
      </c>
      <c r="B40" s="39"/>
      <c r="C40" s="18" t="s">
        <v>138</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row>
    <row r="41" spans="1:81" ht="12.75" customHeight="1">
      <c r="A41" s="305" t="s">
        <v>139</v>
      </c>
      <c r="B41" s="305"/>
      <c r="C41" s="34" t="s">
        <v>140</v>
      </c>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row>
    <row r="42" spans="1:81" ht="15" customHeight="1">
      <c r="A42" s="39" t="s">
        <v>141</v>
      </c>
      <c r="B42" s="39"/>
      <c r="C42" s="18" t="s">
        <v>63</v>
      </c>
    </row>
    <row r="43" spans="1:81" ht="15.75" customHeight="1">
      <c r="A43" s="3" t="s">
        <v>64</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row>
    <row r="44" spans="1:81" ht="15" customHeight="1">
      <c r="A44" s="254" t="s">
        <v>65</v>
      </c>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4"/>
      <c r="BR44" s="254"/>
      <c r="BS44" s="254"/>
      <c r="BT44" s="254"/>
      <c r="BU44" s="254"/>
      <c r="BV44" s="254"/>
      <c r="BW44" s="254"/>
      <c r="BX44" s="254"/>
      <c r="BY44" s="254"/>
      <c r="BZ44" s="254"/>
      <c r="CA44" s="254"/>
      <c r="CB44" s="254"/>
      <c r="CC44" s="254"/>
    </row>
    <row r="45" spans="1:81" ht="15" customHeight="1">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row>
    <row r="46" spans="1:81" ht="19.5" customHeight="1" thickBot="1">
      <c r="A46" s="256" t="s">
        <v>66</v>
      </c>
      <c r="B46" s="257"/>
      <c r="C46" s="257"/>
      <c r="D46" s="257"/>
      <c r="E46" s="257"/>
      <c r="F46" s="257"/>
      <c r="G46" s="257"/>
      <c r="H46" s="257"/>
      <c r="I46" s="257"/>
      <c r="J46" s="256" t="s">
        <v>67</v>
      </c>
      <c r="K46" s="257"/>
      <c r="L46" s="257"/>
      <c r="M46" s="257"/>
      <c r="N46" s="257"/>
      <c r="O46" s="257"/>
      <c r="P46" s="257"/>
      <c r="Q46" s="257"/>
      <c r="R46" s="257"/>
      <c r="S46" s="257"/>
      <c r="T46" s="257"/>
      <c r="U46" s="258"/>
      <c r="V46" s="259" t="s">
        <v>68</v>
      </c>
      <c r="W46" s="259"/>
      <c r="X46" s="259"/>
      <c r="Y46" s="259"/>
      <c r="Z46" s="259"/>
      <c r="AA46" s="259"/>
      <c r="AB46" s="260"/>
      <c r="AC46" s="260"/>
      <c r="AD46" s="260"/>
      <c r="AE46" s="260"/>
      <c r="AF46" s="260"/>
      <c r="AG46" s="260"/>
      <c r="AH46" s="260"/>
      <c r="AI46" s="260"/>
      <c r="AJ46" s="260"/>
      <c r="AK46" s="260"/>
      <c r="AL46" s="260" t="s">
        <v>69</v>
      </c>
      <c r="AM46" s="260"/>
      <c r="AN46" s="260"/>
      <c r="AO46" s="260"/>
      <c r="AP46" s="260"/>
      <c r="AQ46" s="260"/>
      <c r="AR46" s="260"/>
      <c r="AS46" s="260"/>
      <c r="AT46" s="260"/>
      <c r="AU46" s="260"/>
      <c r="AV46" s="260"/>
      <c r="AW46" s="260"/>
      <c r="AX46" s="260"/>
      <c r="AY46" s="260"/>
      <c r="AZ46" s="260"/>
      <c r="BA46" s="260"/>
      <c r="BB46" s="260" t="s">
        <v>70</v>
      </c>
      <c r="BC46" s="260"/>
      <c r="BD46" s="260"/>
      <c r="BE46" s="260"/>
      <c r="BF46" s="260"/>
      <c r="BG46" s="260"/>
      <c r="BH46" s="260"/>
      <c r="BI46" s="260"/>
      <c r="BJ46" s="260"/>
      <c r="BK46" s="260"/>
      <c r="BL46" s="260"/>
      <c r="BM46" s="260"/>
      <c r="BN46" s="260"/>
      <c r="BO46" s="260"/>
      <c r="BP46" s="260"/>
      <c r="BQ46" s="260"/>
      <c r="BR46" s="256" t="s">
        <v>71</v>
      </c>
      <c r="BS46" s="257"/>
      <c r="BT46" s="257"/>
      <c r="BU46" s="257"/>
      <c r="BV46" s="257"/>
      <c r="BW46" s="257"/>
      <c r="BX46" s="257"/>
      <c r="BY46" s="257"/>
      <c r="BZ46" s="257"/>
      <c r="CA46" s="257"/>
      <c r="CB46" s="257"/>
      <c r="CC46" s="258"/>
    </row>
    <row r="47" spans="1:81" ht="15" customHeight="1" thickBot="1">
      <c r="A47" s="237" t="s">
        <v>72</v>
      </c>
      <c r="B47" s="238"/>
      <c r="C47" s="238"/>
      <c r="D47" s="238"/>
      <c r="E47" s="238"/>
      <c r="F47" s="238"/>
      <c r="G47" s="238"/>
      <c r="H47" s="238"/>
      <c r="I47" s="238"/>
      <c r="J47" s="243" t="s">
        <v>73</v>
      </c>
      <c r="K47" s="243"/>
      <c r="L47" s="243"/>
      <c r="M47" s="243"/>
      <c r="N47" s="243"/>
      <c r="O47" s="243"/>
      <c r="P47" s="243"/>
      <c r="Q47" s="243"/>
      <c r="R47" s="243"/>
      <c r="S47" s="243"/>
      <c r="T47" s="243"/>
      <c r="U47" s="244"/>
      <c r="V47" s="245">
        <f>AE11</f>
        <v>0</v>
      </c>
      <c r="W47" s="246"/>
      <c r="X47" s="246"/>
      <c r="Y47" s="246"/>
      <c r="Z47" s="246"/>
      <c r="AA47" s="247"/>
      <c r="AB47" s="248" t="s">
        <v>120</v>
      </c>
      <c r="AC47" s="248"/>
      <c r="AD47" s="248"/>
      <c r="AE47" s="248"/>
      <c r="AF47" s="248"/>
      <c r="AG47" s="248"/>
      <c r="AH47" s="248"/>
      <c r="AI47" s="248"/>
      <c r="AJ47" s="248"/>
      <c r="AK47" s="249"/>
      <c r="AL47" s="250"/>
      <c r="AM47" s="251"/>
      <c r="AN47" s="251"/>
      <c r="AO47" s="251"/>
      <c r="AP47" s="251"/>
      <c r="AQ47" s="251"/>
      <c r="AR47" s="252"/>
      <c r="AS47" s="252"/>
      <c r="AT47" s="252"/>
      <c r="AU47" s="252"/>
      <c r="AV47" s="252"/>
      <c r="AW47" s="252"/>
      <c r="AX47" s="252"/>
      <c r="AY47" s="252"/>
      <c r="AZ47" s="252"/>
      <c r="BA47" s="253"/>
      <c r="BB47" s="250"/>
      <c r="BC47" s="251"/>
      <c r="BD47" s="251"/>
      <c r="BE47" s="251"/>
      <c r="BF47" s="251"/>
      <c r="BG47" s="251"/>
      <c r="BH47" s="252"/>
      <c r="BI47" s="252"/>
      <c r="BJ47" s="252"/>
      <c r="BK47" s="252"/>
      <c r="BL47" s="252"/>
      <c r="BM47" s="252"/>
      <c r="BN47" s="252"/>
      <c r="BO47" s="252"/>
      <c r="BP47" s="252"/>
      <c r="BQ47" s="253"/>
      <c r="BR47" s="261">
        <f>SUM(AB48,AR48,BH48)</f>
        <v>2.9</v>
      </c>
      <c r="BS47" s="262"/>
      <c r="BT47" s="262"/>
      <c r="BU47" s="262"/>
      <c r="BV47" s="262"/>
      <c r="BW47" s="262"/>
      <c r="BX47" s="263"/>
      <c r="BY47" s="263"/>
      <c r="BZ47" s="263"/>
      <c r="CA47" s="263"/>
      <c r="CB47" s="263"/>
      <c r="CC47" s="264"/>
    </row>
    <row r="48" spans="1:81" ht="15" customHeight="1" thickBot="1">
      <c r="A48" s="239"/>
      <c r="B48" s="240"/>
      <c r="C48" s="240"/>
      <c r="D48" s="240"/>
      <c r="E48" s="240"/>
      <c r="F48" s="240"/>
      <c r="G48" s="240"/>
      <c r="H48" s="240"/>
      <c r="I48" s="240"/>
      <c r="J48" s="243"/>
      <c r="K48" s="243"/>
      <c r="L48" s="243"/>
      <c r="M48" s="243"/>
      <c r="N48" s="243"/>
      <c r="O48" s="243"/>
      <c r="P48" s="243"/>
      <c r="Q48" s="243"/>
      <c r="R48" s="243"/>
      <c r="S48" s="243"/>
      <c r="T48" s="243"/>
      <c r="U48" s="243"/>
      <c r="V48" s="265"/>
      <c r="W48" s="266"/>
      <c r="X48" s="266"/>
      <c r="Y48" s="266"/>
      <c r="Z48" s="266"/>
      <c r="AA48" s="266"/>
      <c r="AB48" s="267">
        <f>V47*0.4+2.9</f>
        <v>2.9</v>
      </c>
      <c r="AC48" s="267"/>
      <c r="AD48" s="267"/>
      <c r="AE48" s="267"/>
      <c r="AF48" s="267"/>
      <c r="AG48" s="267"/>
      <c r="AH48" s="267"/>
      <c r="AI48" s="267"/>
      <c r="AJ48" s="267"/>
      <c r="AK48" s="268"/>
      <c r="AL48" s="269"/>
      <c r="AM48" s="270"/>
      <c r="AN48" s="270"/>
      <c r="AO48" s="270"/>
      <c r="AP48" s="270"/>
      <c r="AQ48" s="270"/>
      <c r="AR48" s="271"/>
      <c r="AS48" s="271"/>
      <c r="AT48" s="271"/>
      <c r="AU48" s="271"/>
      <c r="AV48" s="271"/>
      <c r="AW48" s="271"/>
      <c r="AX48" s="271"/>
      <c r="AY48" s="271"/>
      <c r="AZ48" s="271"/>
      <c r="BA48" s="272"/>
      <c r="BB48" s="269"/>
      <c r="BC48" s="270"/>
      <c r="BD48" s="270"/>
      <c r="BE48" s="270"/>
      <c r="BF48" s="270"/>
      <c r="BG48" s="270"/>
      <c r="BH48" s="271"/>
      <c r="BI48" s="271"/>
      <c r="BJ48" s="271"/>
      <c r="BK48" s="271"/>
      <c r="BL48" s="271"/>
      <c r="BM48" s="271"/>
      <c r="BN48" s="271"/>
      <c r="BO48" s="271"/>
      <c r="BP48" s="271"/>
      <c r="BQ48" s="272"/>
      <c r="BR48" s="273"/>
      <c r="BS48" s="274"/>
      <c r="BT48" s="274"/>
      <c r="BU48" s="274"/>
      <c r="BV48" s="274"/>
      <c r="BW48" s="274"/>
      <c r="BX48" s="275">
        <v>3.3</v>
      </c>
      <c r="BY48" s="275"/>
      <c r="BZ48" s="275"/>
      <c r="CA48" s="275"/>
      <c r="CB48" s="275"/>
      <c r="CC48" s="276"/>
    </row>
    <row r="49" spans="1:81" ht="15" customHeight="1" thickBot="1">
      <c r="A49" s="239"/>
      <c r="B49" s="240"/>
      <c r="C49" s="240"/>
      <c r="D49" s="240"/>
      <c r="E49" s="240"/>
      <c r="F49" s="240"/>
      <c r="G49" s="240"/>
      <c r="H49" s="240"/>
      <c r="I49" s="240"/>
      <c r="J49" s="243" t="s">
        <v>75</v>
      </c>
      <c r="K49" s="243"/>
      <c r="L49" s="243"/>
      <c r="M49" s="243"/>
      <c r="N49" s="243"/>
      <c r="O49" s="243"/>
      <c r="P49" s="243"/>
      <c r="Q49" s="243"/>
      <c r="R49" s="243"/>
      <c r="S49" s="243"/>
      <c r="T49" s="243"/>
      <c r="U49" s="244"/>
      <c r="V49" s="245">
        <f>AE12</f>
        <v>0</v>
      </c>
      <c r="W49" s="246"/>
      <c r="X49" s="246"/>
      <c r="Y49" s="246"/>
      <c r="Z49" s="246"/>
      <c r="AA49" s="247"/>
      <c r="AB49" s="248" t="s">
        <v>121</v>
      </c>
      <c r="AC49" s="248"/>
      <c r="AD49" s="248"/>
      <c r="AE49" s="248"/>
      <c r="AF49" s="248"/>
      <c r="AG49" s="248"/>
      <c r="AH49" s="248"/>
      <c r="AI49" s="248"/>
      <c r="AJ49" s="248"/>
      <c r="AK49" s="249"/>
      <c r="AL49" s="250"/>
      <c r="AM49" s="251"/>
      <c r="AN49" s="251"/>
      <c r="AO49" s="251"/>
      <c r="AP49" s="251"/>
      <c r="AQ49" s="251"/>
      <c r="AR49" s="252"/>
      <c r="AS49" s="252"/>
      <c r="AT49" s="252"/>
      <c r="AU49" s="252"/>
      <c r="AV49" s="252"/>
      <c r="AW49" s="252"/>
      <c r="AX49" s="252"/>
      <c r="AY49" s="252"/>
      <c r="AZ49" s="252"/>
      <c r="BA49" s="253"/>
      <c r="BB49" s="250"/>
      <c r="BC49" s="251"/>
      <c r="BD49" s="251"/>
      <c r="BE49" s="251"/>
      <c r="BF49" s="251"/>
      <c r="BG49" s="251"/>
      <c r="BH49" s="252"/>
      <c r="BI49" s="252"/>
      <c r="BJ49" s="252"/>
      <c r="BK49" s="252"/>
      <c r="BL49" s="252"/>
      <c r="BM49" s="252"/>
      <c r="BN49" s="252"/>
      <c r="BO49" s="252"/>
      <c r="BP49" s="252"/>
      <c r="BQ49" s="253"/>
      <c r="BR49" s="261">
        <f>SUM(AB50,AR50,BH50)</f>
        <v>2.9</v>
      </c>
      <c r="BS49" s="262"/>
      <c r="BT49" s="262"/>
      <c r="BU49" s="262"/>
      <c r="BV49" s="262"/>
      <c r="BW49" s="262"/>
      <c r="BX49" s="277"/>
      <c r="BY49" s="277"/>
      <c r="BZ49" s="277"/>
      <c r="CA49" s="277"/>
      <c r="CB49" s="277"/>
      <c r="CC49" s="278"/>
    </row>
    <row r="50" spans="1:81" ht="15" customHeight="1" thickBot="1">
      <c r="A50" s="241"/>
      <c r="B50" s="242"/>
      <c r="C50" s="242"/>
      <c r="D50" s="242"/>
      <c r="E50" s="242"/>
      <c r="F50" s="242"/>
      <c r="G50" s="242"/>
      <c r="H50" s="242"/>
      <c r="I50" s="242"/>
      <c r="J50" s="243"/>
      <c r="K50" s="243"/>
      <c r="L50" s="243"/>
      <c r="M50" s="243"/>
      <c r="N50" s="243"/>
      <c r="O50" s="243"/>
      <c r="P50" s="243"/>
      <c r="Q50" s="243"/>
      <c r="R50" s="243"/>
      <c r="S50" s="243"/>
      <c r="T50" s="243"/>
      <c r="U50" s="243"/>
      <c r="V50" s="265"/>
      <c r="W50" s="266"/>
      <c r="X50" s="266"/>
      <c r="Y50" s="266"/>
      <c r="Z50" s="266"/>
      <c r="AA50" s="266"/>
      <c r="AB50" s="267">
        <f>V49*0.4+2.9</f>
        <v>2.9</v>
      </c>
      <c r="AC50" s="267"/>
      <c r="AD50" s="267"/>
      <c r="AE50" s="267"/>
      <c r="AF50" s="267"/>
      <c r="AG50" s="267"/>
      <c r="AH50" s="267"/>
      <c r="AI50" s="267"/>
      <c r="AJ50" s="267"/>
      <c r="AK50" s="268"/>
      <c r="AL50" s="269"/>
      <c r="AM50" s="270"/>
      <c r="AN50" s="270"/>
      <c r="AO50" s="270"/>
      <c r="AP50" s="270"/>
      <c r="AQ50" s="270"/>
      <c r="AR50" s="271"/>
      <c r="AS50" s="271"/>
      <c r="AT50" s="271"/>
      <c r="AU50" s="271"/>
      <c r="AV50" s="271"/>
      <c r="AW50" s="271"/>
      <c r="AX50" s="271"/>
      <c r="AY50" s="271"/>
      <c r="AZ50" s="271"/>
      <c r="BA50" s="272"/>
      <c r="BB50" s="279"/>
      <c r="BC50" s="280"/>
      <c r="BD50" s="280"/>
      <c r="BE50" s="280"/>
      <c r="BF50" s="280"/>
      <c r="BG50" s="280"/>
      <c r="BH50" s="271"/>
      <c r="BI50" s="271"/>
      <c r="BJ50" s="271"/>
      <c r="BK50" s="271"/>
      <c r="BL50" s="271"/>
      <c r="BM50" s="271"/>
      <c r="BN50" s="271"/>
      <c r="BO50" s="271"/>
      <c r="BP50" s="271"/>
      <c r="BQ50" s="272"/>
      <c r="BR50" s="273"/>
      <c r="BS50" s="274"/>
      <c r="BT50" s="274"/>
      <c r="BU50" s="274"/>
      <c r="BV50" s="274"/>
      <c r="BW50" s="274"/>
      <c r="BX50" s="281">
        <v>4.0999999999999996</v>
      </c>
      <c r="BY50" s="281"/>
      <c r="BZ50" s="281"/>
      <c r="CA50" s="281"/>
      <c r="CB50" s="281"/>
      <c r="CC50" s="282"/>
    </row>
    <row r="51" spans="1:81" ht="15" customHeight="1" thickBot="1">
      <c r="A51" s="237" t="s">
        <v>76</v>
      </c>
      <c r="B51" s="238"/>
      <c r="C51" s="238"/>
      <c r="D51" s="238"/>
      <c r="E51" s="238"/>
      <c r="F51" s="238"/>
      <c r="G51" s="238"/>
      <c r="H51" s="238"/>
      <c r="I51" s="238"/>
      <c r="J51" s="243" t="s">
        <v>77</v>
      </c>
      <c r="K51" s="243"/>
      <c r="L51" s="243"/>
      <c r="M51" s="243"/>
      <c r="N51" s="243"/>
      <c r="O51" s="243"/>
      <c r="P51" s="243"/>
      <c r="Q51" s="243"/>
      <c r="R51" s="243"/>
      <c r="S51" s="243"/>
      <c r="T51" s="243"/>
      <c r="U51" s="244"/>
      <c r="V51" s="245">
        <f>AE13</f>
        <v>0</v>
      </c>
      <c r="W51" s="246"/>
      <c r="X51" s="246"/>
      <c r="Y51" s="246"/>
      <c r="Z51" s="246"/>
      <c r="AA51" s="247"/>
      <c r="AB51" s="248" t="s">
        <v>122</v>
      </c>
      <c r="AC51" s="248"/>
      <c r="AD51" s="248"/>
      <c r="AE51" s="248"/>
      <c r="AF51" s="248"/>
      <c r="AG51" s="248"/>
      <c r="AH51" s="248"/>
      <c r="AI51" s="248"/>
      <c r="AJ51" s="248"/>
      <c r="AK51" s="249"/>
      <c r="AL51" s="250"/>
      <c r="AM51" s="251"/>
      <c r="AN51" s="251"/>
      <c r="AO51" s="251"/>
      <c r="AP51" s="251"/>
      <c r="AQ51" s="251"/>
      <c r="AR51" s="252"/>
      <c r="AS51" s="252"/>
      <c r="AT51" s="252"/>
      <c r="AU51" s="252"/>
      <c r="AV51" s="252"/>
      <c r="AW51" s="252"/>
      <c r="AX51" s="252"/>
      <c r="AY51" s="252"/>
      <c r="AZ51" s="252"/>
      <c r="BA51" s="252"/>
      <c r="BB51" s="245">
        <f>+CA13</f>
        <v>0</v>
      </c>
      <c r="BC51" s="246"/>
      <c r="BD51" s="246"/>
      <c r="BE51" s="246"/>
      <c r="BF51" s="246"/>
      <c r="BG51" s="247"/>
      <c r="BH51" s="248" t="s">
        <v>78</v>
      </c>
      <c r="BI51" s="248"/>
      <c r="BJ51" s="248"/>
      <c r="BK51" s="248"/>
      <c r="BL51" s="248"/>
      <c r="BM51" s="248"/>
      <c r="BN51" s="248"/>
      <c r="BO51" s="248"/>
      <c r="BP51" s="248"/>
      <c r="BQ51" s="249"/>
      <c r="BR51" s="261">
        <f>SUM(AB52,AR52,BH52)</f>
        <v>9.4</v>
      </c>
      <c r="BS51" s="262"/>
      <c r="BT51" s="262"/>
      <c r="BU51" s="262"/>
      <c r="BV51" s="262"/>
      <c r="BW51" s="262"/>
      <c r="BX51" s="275"/>
      <c r="BY51" s="275"/>
      <c r="BZ51" s="275"/>
      <c r="CA51" s="275"/>
      <c r="CB51" s="275"/>
      <c r="CC51" s="276"/>
    </row>
    <row r="52" spans="1:81" ht="15" customHeight="1" thickBot="1">
      <c r="A52" s="239"/>
      <c r="B52" s="240"/>
      <c r="C52" s="240"/>
      <c r="D52" s="240"/>
      <c r="E52" s="240"/>
      <c r="F52" s="240"/>
      <c r="G52" s="240"/>
      <c r="H52" s="240"/>
      <c r="I52" s="240"/>
      <c r="J52" s="243"/>
      <c r="K52" s="243"/>
      <c r="L52" s="243"/>
      <c r="M52" s="243"/>
      <c r="N52" s="243"/>
      <c r="O52" s="243"/>
      <c r="P52" s="243"/>
      <c r="Q52" s="243"/>
      <c r="R52" s="243"/>
      <c r="S52" s="243"/>
      <c r="T52" s="243"/>
      <c r="U52" s="243"/>
      <c r="V52" s="265"/>
      <c r="W52" s="266"/>
      <c r="X52" s="266"/>
      <c r="Y52" s="266"/>
      <c r="Z52" s="266"/>
      <c r="AA52" s="266"/>
      <c r="AB52" s="267">
        <f>V51*0.4+2.9</f>
        <v>2.9</v>
      </c>
      <c r="AC52" s="267"/>
      <c r="AD52" s="267"/>
      <c r="AE52" s="267"/>
      <c r="AF52" s="267"/>
      <c r="AG52" s="267"/>
      <c r="AH52" s="267"/>
      <c r="AI52" s="267"/>
      <c r="AJ52" s="267"/>
      <c r="AK52" s="268"/>
      <c r="AL52" s="279"/>
      <c r="AM52" s="280"/>
      <c r="AN52" s="280"/>
      <c r="AO52" s="280"/>
      <c r="AP52" s="280"/>
      <c r="AQ52" s="280"/>
      <c r="AR52" s="271"/>
      <c r="AS52" s="271"/>
      <c r="AT52" s="271"/>
      <c r="AU52" s="271"/>
      <c r="AV52" s="271"/>
      <c r="AW52" s="271"/>
      <c r="AX52" s="271"/>
      <c r="AY52" s="271"/>
      <c r="AZ52" s="271"/>
      <c r="BA52" s="272"/>
      <c r="BB52" s="283"/>
      <c r="BC52" s="284"/>
      <c r="BD52" s="284"/>
      <c r="BE52" s="284"/>
      <c r="BF52" s="284"/>
      <c r="BG52" s="284"/>
      <c r="BH52" s="267">
        <f>BB51*0.4+6.5</f>
        <v>6.5</v>
      </c>
      <c r="BI52" s="267"/>
      <c r="BJ52" s="267"/>
      <c r="BK52" s="267"/>
      <c r="BL52" s="267"/>
      <c r="BM52" s="267"/>
      <c r="BN52" s="267"/>
      <c r="BO52" s="267"/>
      <c r="BP52" s="267"/>
      <c r="BQ52" s="268"/>
      <c r="BR52" s="273"/>
      <c r="BS52" s="274"/>
      <c r="BT52" s="274"/>
      <c r="BU52" s="274"/>
      <c r="BV52" s="274"/>
      <c r="BW52" s="274"/>
      <c r="BX52" s="275">
        <v>13</v>
      </c>
      <c r="BY52" s="275"/>
      <c r="BZ52" s="275"/>
      <c r="CA52" s="275"/>
      <c r="CB52" s="275"/>
      <c r="CC52" s="276"/>
    </row>
    <row r="53" spans="1:81" ht="15" customHeight="1" thickBot="1">
      <c r="A53" s="239"/>
      <c r="B53" s="240"/>
      <c r="C53" s="240"/>
      <c r="D53" s="240"/>
      <c r="E53" s="240"/>
      <c r="F53" s="240"/>
      <c r="G53" s="240"/>
      <c r="H53" s="240"/>
      <c r="I53" s="240"/>
      <c r="J53" s="243" t="s">
        <v>79</v>
      </c>
      <c r="K53" s="243"/>
      <c r="L53" s="243"/>
      <c r="M53" s="243"/>
      <c r="N53" s="243"/>
      <c r="O53" s="243"/>
      <c r="P53" s="243"/>
      <c r="Q53" s="243"/>
      <c r="R53" s="243"/>
      <c r="S53" s="243"/>
      <c r="T53" s="243"/>
      <c r="U53" s="244"/>
      <c r="V53" s="245">
        <f>AE14</f>
        <v>0</v>
      </c>
      <c r="W53" s="246"/>
      <c r="X53" s="246"/>
      <c r="Y53" s="246"/>
      <c r="Z53" s="246"/>
      <c r="AA53" s="247"/>
      <c r="AB53" s="248" t="s">
        <v>74</v>
      </c>
      <c r="AC53" s="248"/>
      <c r="AD53" s="248"/>
      <c r="AE53" s="248"/>
      <c r="AF53" s="248"/>
      <c r="AG53" s="248"/>
      <c r="AH53" s="248"/>
      <c r="AI53" s="248"/>
      <c r="AJ53" s="248"/>
      <c r="AK53" s="248"/>
      <c r="AL53" s="245">
        <f>BC14</f>
        <v>0</v>
      </c>
      <c r="AM53" s="246"/>
      <c r="AN53" s="246"/>
      <c r="AO53" s="246"/>
      <c r="AP53" s="246"/>
      <c r="AQ53" s="247"/>
      <c r="AR53" s="248" t="s">
        <v>80</v>
      </c>
      <c r="AS53" s="248"/>
      <c r="AT53" s="248"/>
      <c r="AU53" s="248"/>
      <c r="AV53" s="248"/>
      <c r="AW53" s="248"/>
      <c r="AX53" s="248"/>
      <c r="AY53" s="248"/>
      <c r="AZ53" s="248"/>
      <c r="BA53" s="249"/>
      <c r="BB53" s="250"/>
      <c r="BC53" s="251"/>
      <c r="BD53" s="251"/>
      <c r="BE53" s="251"/>
      <c r="BF53" s="251"/>
      <c r="BG53" s="251"/>
      <c r="BH53" s="252"/>
      <c r="BI53" s="252"/>
      <c r="BJ53" s="252"/>
      <c r="BK53" s="252"/>
      <c r="BL53" s="252"/>
      <c r="BM53" s="252"/>
      <c r="BN53" s="252"/>
      <c r="BO53" s="252"/>
      <c r="BP53" s="252"/>
      <c r="BQ53" s="253"/>
      <c r="BR53" s="261">
        <f>SUM(AB54,AR54,BH54)</f>
        <v>6.1</v>
      </c>
      <c r="BS53" s="262"/>
      <c r="BT53" s="262"/>
      <c r="BU53" s="262"/>
      <c r="BV53" s="262"/>
      <c r="BW53" s="262"/>
      <c r="BX53" s="285"/>
      <c r="BY53" s="285"/>
      <c r="BZ53" s="285"/>
      <c r="CA53" s="285"/>
      <c r="CB53" s="285"/>
      <c r="CC53" s="286"/>
    </row>
    <row r="54" spans="1:81" ht="15" customHeight="1" thickBot="1">
      <c r="A54" s="239"/>
      <c r="B54" s="240"/>
      <c r="C54" s="240"/>
      <c r="D54" s="240"/>
      <c r="E54" s="240"/>
      <c r="F54" s="240"/>
      <c r="G54" s="240"/>
      <c r="H54" s="240"/>
      <c r="I54" s="240"/>
      <c r="J54" s="243"/>
      <c r="K54" s="243"/>
      <c r="L54" s="243"/>
      <c r="M54" s="243"/>
      <c r="N54" s="243"/>
      <c r="O54" s="243"/>
      <c r="P54" s="243"/>
      <c r="Q54" s="243"/>
      <c r="R54" s="243"/>
      <c r="S54" s="243"/>
      <c r="T54" s="243"/>
      <c r="U54" s="243"/>
      <c r="V54" s="265"/>
      <c r="W54" s="266"/>
      <c r="X54" s="266"/>
      <c r="Y54" s="266"/>
      <c r="Z54" s="266"/>
      <c r="AA54" s="266"/>
      <c r="AB54" s="267">
        <f>V53*0.4+2.9</f>
        <v>2.9</v>
      </c>
      <c r="AC54" s="267"/>
      <c r="AD54" s="267"/>
      <c r="AE54" s="267"/>
      <c r="AF54" s="267"/>
      <c r="AG54" s="267"/>
      <c r="AH54" s="267"/>
      <c r="AI54" s="267"/>
      <c r="AJ54" s="267"/>
      <c r="AK54" s="268"/>
      <c r="AL54" s="265"/>
      <c r="AM54" s="266"/>
      <c r="AN54" s="266"/>
      <c r="AO54" s="266"/>
      <c r="AP54" s="266"/>
      <c r="AQ54" s="266"/>
      <c r="AR54" s="267">
        <f>AL53*0.2+3.2</f>
        <v>3.2</v>
      </c>
      <c r="AS54" s="267"/>
      <c r="AT54" s="267"/>
      <c r="AU54" s="267"/>
      <c r="AV54" s="267"/>
      <c r="AW54" s="267"/>
      <c r="AX54" s="267"/>
      <c r="AY54" s="267"/>
      <c r="AZ54" s="267"/>
      <c r="BA54" s="268"/>
      <c r="BB54" s="269"/>
      <c r="BC54" s="270"/>
      <c r="BD54" s="270"/>
      <c r="BE54" s="270"/>
      <c r="BF54" s="270"/>
      <c r="BG54" s="270"/>
      <c r="BH54" s="271"/>
      <c r="BI54" s="271"/>
      <c r="BJ54" s="271"/>
      <c r="BK54" s="271"/>
      <c r="BL54" s="271"/>
      <c r="BM54" s="271"/>
      <c r="BN54" s="271"/>
      <c r="BO54" s="271"/>
      <c r="BP54" s="271"/>
      <c r="BQ54" s="272"/>
      <c r="BR54" s="273"/>
      <c r="BS54" s="274"/>
      <c r="BT54" s="274"/>
      <c r="BU54" s="274"/>
      <c r="BV54" s="274"/>
      <c r="BW54" s="274"/>
      <c r="BX54" s="281">
        <v>8.1</v>
      </c>
      <c r="BY54" s="281"/>
      <c r="BZ54" s="281"/>
      <c r="CA54" s="281"/>
      <c r="CB54" s="281"/>
      <c r="CC54" s="282"/>
    </row>
    <row r="55" spans="1:81" ht="15" customHeight="1" thickBot="1">
      <c r="A55" s="239"/>
      <c r="B55" s="240"/>
      <c r="C55" s="240"/>
      <c r="D55" s="240"/>
      <c r="E55" s="240"/>
      <c r="F55" s="240"/>
      <c r="G55" s="240"/>
      <c r="H55" s="240"/>
      <c r="I55" s="240"/>
      <c r="J55" s="243" t="s">
        <v>81</v>
      </c>
      <c r="K55" s="243"/>
      <c r="L55" s="243"/>
      <c r="M55" s="243"/>
      <c r="N55" s="243"/>
      <c r="O55" s="243"/>
      <c r="P55" s="243"/>
      <c r="Q55" s="243"/>
      <c r="R55" s="243"/>
      <c r="S55" s="243"/>
      <c r="T55" s="243"/>
      <c r="U55" s="244"/>
      <c r="V55" s="245">
        <f>AE15</f>
        <v>0</v>
      </c>
      <c r="W55" s="246"/>
      <c r="X55" s="246"/>
      <c r="Y55" s="246"/>
      <c r="Z55" s="246"/>
      <c r="AA55" s="247"/>
      <c r="AB55" s="248" t="s">
        <v>122</v>
      </c>
      <c r="AC55" s="248"/>
      <c r="AD55" s="248"/>
      <c r="AE55" s="248"/>
      <c r="AF55" s="248"/>
      <c r="AG55" s="248"/>
      <c r="AH55" s="248"/>
      <c r="AI55" s="248"/>
      <c r="AJ55" s="248"/>
      <c r="AK55" s="248"/>
      <c r="AL55" s="245">
        <f>BC15</f>
        <v>0</v>
      </c>
      <c r="AM55" s="246"/>
      <c r="AN55" s="246"/>
      <c r="AO55" s="246"/>
      <c r="AP55" s="246"/>
      <c r="AQ55" s="247"/>
      <c r="AR55" s="248" t="s">
        <v>123</v>
      </c>
      <c r="AS55" s="248"/>
      <c r="AT55" s="248"/>
      <c r="AU55" s="248"/>
      <c r="AV55" s="248"/>
      <c r="AW55" s="248"/>
      <c r="AX55" s="248"/>
      <c r="AY55" s="248"/>
      <c r="AZ55" s="248"/>
      <c r="BA55" s="249"/>
      <c r="BB55" s="250"/>
      <c r="BC55" s="251"/>
      <c r="BD55" s="251"/>
      <c r="BE55" s="251"/>
      <c r="BF55" s="251"/>
      <c r="BG55" s="251"/>
      <c r="BH55" s="252"/>
      <c r="BI55" s="252"/>
      <c r="BJ55" s="252"/>
      <c r="BK55" s="252"/>
      <c r="BL55" s="252"/>
      <c r="BM55" s="252"/>
      <c r="BN55" s="252"/>
      <c r="BO55" s="252"/>
      <c r="BP55" s="252"/>
      <c r="BQ55" s="253"/>
      <c r="BR55" s="261">
        <f>SUM(AB56,AR56,BH56)</f>
        <v>6.1999999999999993</v>
      </c>
      <c r="BS55" s="262"/>
      <c r="BT55" s="262"/>
      <c r="BU55" s="262"/>
      <c r="BV55" s="262"/>
      <c r="BW55" s="262"/>
      <c r="BX55" s="275"/>
      <c r="BY55" s="275"/>
      <c r="BZ55" s="275"/>
      <c r="CA55" s="275"/>
      <c r="CB55" s="275"/>
      <c r="CC55" s="276"/>
    </row>
    <row r="56" spans="1:81" ht="15" customHeight="1" thickBot="1">
      <c r="A56" s="239"/>
      <c r="B56" s="240"/>
      <c r="C56" s="240"/>
      <c r="D56" s="240"/>
      <c r="E56" s="240"/>
      <c r="F56" s="240"/>
      <c r="G56" s="240"/>
      <c r="H56" s="240"/>
      <c r="I56" s="240"/>
      <c r="J56" s="243"/>
      <c r="K56" s="243"/>
      <c r="L56" s="243"/>
      <c r="M56" s="243"/>
      <c r="N56" s="243"/>
      <c r="O56" s="243"/>
      <c r="P56" s="243"/>
      <c r="Q56" s="243"/>
      <c r="R56" s="243"/>
      <c r="S56" s="243"/>
      <c r="T56" s="243"/>
      <c r="U56" s="243"/>
      <c r="V56" s="265"/>
      <c r="W56" s="266"/>
      <c r="X56" s="266"/>
      <c r="Y56" s="266"/>
      <c r="Z56" s="266"/>
      <c r="AA56" s="266"/>
      <c r="AB56" s="267">
        <f>V55*0.4+2.9</f>
        <v>2.9</v>
      </c>
      <c r="AC56" s="267"/>
      <c r="AD56" s="267"/>
      <c r="AE56" s="267"/>
      <c r="AF56" s="267"/>
      <c r="AG56" s="267"/>
      <c r="AH56" s="267"/>
      <c r="AI56" s="267"/>
      <c r="AJ56" s="267"/>
      <c r="AK56" s="268"/>
      <c r="AL56" s="283"/>
      <c r="AM56" s="284"/>
      <c r="AN56" s="284"/>
      <c r="AO56" s="284"/>
      <c r="AP56" s="284"/>
      <c r="AQ56" s="284"/>
      <c r="AR56" s="267">
        <f>AL55*0.2+3.3</f>
        <v>3.3</v>
      </c>
      <c r="AS56" s="267"/>
      <c r="AT56" s="267"/>
      <c r="AU56" s="267"/>
      <c r="AV56" s="267"/>
      <c r="AW56" s="267"/>
      <c r="AX56" s="267"/>
      <c r="AY56" s="267"/>
      <c r="AZ56" s="267"/>
      <c r="BA56" s="268"/>
      <c r="BB56" s="269"/>
      <c r="BC56" s="270"/>
      <c r="BD56" s="270"/>
      <c r="BE56" s="270"/>
      <c r="BF56" s="270"/>
      <c r="BG56" s="270"/>
      <c r="BH56" s="271"/>
      <c r="BI56" s="271"/>
      <c r="BJ56" s="271"/>
      <c r="BK56" s="271"/>
      <c r="BL56" s="271"/>
      <c r="BM56" s="271"/>
      <c r="BN56" s="271"/>
      <c r="BO56" s="271"/>
      <c r="BP56" s="271"/>
      <c r="BQ56" s="272"/>
      <c r="BR56" s="273"/>
      <c r="BS56" s="274"/>
      <c r="BT56" s="274"/>
      <c r="BU56" s="274"/>
      <c r="BV56" s="274"/>
      <c r="BW56" s="274"/>
      <c r="BX56" s="275">
        <v>8.8000000000000007</v>
      </c>
      <c r="BY56" s="275"/>
      <c r="BZ56" s="275"/>
      <c r="CA56" s="275"/>
      <c r="CB56" s="275"/>
      <c r="CC56" s="276"/>
    </row>
    <row r="57" spans="1:81" ht="15" customHeight="1" thickBot="1">
      <c r="A57" s="239"/>
      <c r="B57" s="240"/>
      <c r="C57" s="240"/>
      <c r="D57" s="240"/>
      <c r="E57" s="240"/>
      <c r="F57" s="240"/>
      <c r="G57" s="240"/>
      <c r="H57" s="240"/>
      <c r="I57" s="240"/>
      <c r="J57" s="243" t="s">
        <v>82</v>
      </c>
      <c r="K57" s="243"/>
      <c r="L57" s="243"/>
      <c r="M57" s="243"/>
      <c r="N57" s="243"/>
      <c r="O57" s="243"/>
      <c r="P57" s="243"/>
      <c r="Q57" s="243"/>
      <c r="R57" s="243"/>
      <c r="S57" s="243"/>
      <c r="T57" s="243"/>
      <c r="U57" s="244"/>
      <c r="V57" s="245">
        <f>AE16</f>
        <v>0</v>
      </c>
      <c r="W57" s="246"/>
      <c r="X57" s="246"/>
      <c r="Y57" s="246"/>
      <c r="Z57" s="246"/>
      <c r="AA57" s="247"/>
      <c r="AB57" s="248" t="s">
        <v>124</v>
      </c>
      <c r="AC57" s="248"/>
      <c r="AD57" s="248"/>
      <c r="AE57" s="248"/>
      <c r="AF57" s="248"/>
      <c r="AG57" s="248"/>
      <c r="AH57" s="248"/>
      <c r="AI57" s="248"/>
      <c r="AJ57" s="248"/>
      <c r="AK57" s="249"/>
      <c r="AL57" s="250"/>
      <c r="AM57" s="251"/>
      <c r="AN57" s="251"/>
      <c r="AO57" s="251"/>
      <c r="AP57" s="251"/>
      <c r="AQ57" s="251"/>
      <c r="AR57" s="252"/>
      <c r="AS57" s="252"/>
      <c r="AT57" s="252"/>
      <c r="AU57" s="252"/>
      <c r="AV57" s="252"/>
      <c r="AW57" s="252"/>
      <c r="AX57" s="252"/>
      <c r="AY57" s="252"/>
      <c r="AZ57" s="252"/>
      <c r="BA57" s="253"/>
      <c r="BB57" s="250"/>
      <c r="BC57" s="251"/>
      <c r="BD57" s="251"/>
      <c r="BE57" s="251"/>
      <c r="BF57" s="251"/>
      <c r="BG57" s="251"/>
      <c r="BH57" s="252"/>
      <c r="BI57" s="252"/>
      <c r="BJ57" s="252"/>
      <c r="BK57" s="252"/>
      <c r="BL57" s="252"/>
      <c r="BM57" s="252"/>
      <c r="BN57" s="252"/>
      <c r="BO57" s="252"/>
      <c r="BP57" s="252"/>
      <c r="BQ57" s="253"/>
      <c r="BR57" s="261">
        <f>SUM(AB58,AR58,BH58)</f>
        <v>2.9</v>
      </c>
      <c r="BS57" s="262"/>
      <c r="BT57" s="262"/>
      <c r="BU57" s="262"/>
      <c r="BV57" s="262"/>
      <c r="BW57" s="262"/>
      <c r="BX57" s="285"/>
      <c r="BY57" s="285"/>
      <c r="BZ57" s="285"/>
      <c r="CA57" s="285"/>
      <c r="CB57" s="285"/>
      <c r="CC57" s="286"/>
    </row>
    <row r="58" spans="1:81" ht="15" customHeight="1" thickBot="1">
      <c r="A58" s="241"/>
      <c r="B58" s="242"/>
      <c r="C58" s="242"/>
      <c r="D58" s="242"/>
      <c r="E58" s="242"/>
      <c r="F58" s="242"/>
      <c r="G58" s="242"/>
      <c r="H58" s="242"/>
      <c r="I58" s="242"/>
      <c r="J58" s="243"/>
      <c r="K58" s="243"/>
      <c r="L58" s="243"/>
      <c r="M58" s="243"/>
      <c r="N58" s="243"/>
      <c r="O58" s="243"/>
      <c r="P58" s="243"/>
      <c r="Q58" s="243"/>
      <c r="R58" s="243"/>
      <c r="S58" s="243"/>
      <c r="T58" s="243"/>
      <c r="U58" s="243"/>
      <c r="V58" s="265"/>
      <c r="W58" s="266"/>
      <c r="X58" s="266"/>
      <c r="Y58" s="266"/>
      <c r="Z58" s="266"/>
      <c r="AA58" s="266"/>
      <c r="AB58" s="267">
        <f>V57*0.4+2.9</f>
        <v>2.9</v>
      </c>
      <c r="AC58" s="267"/>
      <c r="AD58" s="267"/>
      <c r="AE58" s="267"/>
      <c r="AF58" s="267"/>
      <c r="AG58" s="267"/>
      <c r="AH58" s="267"/>
      <c r="AI58" s="267"/>
      <c r="AJ58" s="267"/>
      <c r="AK58" s="268"/>
      <c r="AL58" s="269"/>
      <c r="AM58" s="270"/>
      <c r="AN58" s="270"/>
      <c r="AO58" s="270"/>
      <c r="AP58" s="270"/>
      <c r="AQ58" s="270"/>
      <c r="AR58" s="271"/>
      <c r="AS58" s="271"/>
      <c r="AT58" s="271"/>
      <c r="AU58" s="271"/>
      <c r="AV58" s="271"/>
      <c r="AW58" s="271"/>
      <c r="AX58" s="271"/>
      <c r="AY58" s="271"/>
      <c r="AZ58" s="271"/>
      <c r="BA58" s="272"/>
      <c r="BB58" s="279"/>
      <c r="BC58" s="280"/>
      <c r="BD58" s="280"/>
      <c r="BE58" s="280"/>
      <c r="BF58" s="280"/>
      <c r="BG58" s="280"/>
      <c r="BH58" s="271"/>
      <c r="BI58" s="271"/>
      <c r="BJ58" s="271"/>
      <c r="BK58" s="271"/>
      <c r="BL58" s="271"/>
      <c r="BM58" s="271"/>
      <c r="BN58" s="271"/>
      <c r="BO58" s="271"/>
      <c r="BP58" s="271"/>
      <c r="BQ58" s="272"/>
      <c r="BR58" s="273"/>
      <c r="BS58" s="274"/>
      <c r="BT58" s="274"/>
      <c r="BU58" s="274"/>
      <c r="BV58" s="274"/>
      <c r="BW58" s="274"/>
      <c r="BX58" s="281">
        <v>3.7</v>
      </c>
      <c r="BY58" s="281"/>
      <c r="BZ58" s="281"/>
      <c r="CA58" s="281"/>
      <c r="CB58" s="281"/>
      <c r="CC58" s="282"/>
    </row>
    <row r="59" spans="1:81" ht="15" customHeight="1" thickBot="1">
      <c r="A59" s="299" t="s">
        <v>83</v>
      </c>
      <c r="B59" s="300"/>
      <c r="C59" s="300"/>
      <c r="D59" s="300"/>
      <c r="E59" s="300"/>
      <c r="F59" s="300"/>
      <c r="G59" s="300"/>
      <c r="H59" s="300"/>
      <c r="I59" s="300"/>
      <c r="J59" s="243" t="s">
        <v>84</v>
      </c>
      <c r="K59" s="243"/>
      <c r="L59" s="243"/>
      <c r="M59" s="243"/>
      <c r="N59" s="243"/>
      <c r="O59" s="243"/>
      <c r="P59" s="243"/>
      <c r="Q59" s="243"/>
      <c r="R59" s="243"/>
      <c r="S59" s="243"/>
      <c r="T59" s="243"/>
      <c r="U59" s="244"/>
      <c r="V59" s="245">
        <f>AE17</f>
        <v>0</v>
      </c>
      <c r="W59" s="246"/>
      <c r="X59" s="246"/>
      <c r="Y59" s="246"/>
      <c r="Z59" s="246"/>
      <c r="AA59" s="247"/>
      <c r="AB59" s="248" t="s">
        <v>125</v>
      </c>
      <c r="AC59" s="248"/>
      <c r="AD59" s="248"/>
      <c r="AE59" s="248"/>
      <c r="AF59" s="248"/>
      <c r="AG59" s="248"/>
      <c r="AH59" s="248"/>
      <c r="AI59" s="248"/>
      <c r="AJ59" s="248"/>
      <c r="AK59" s="249"/>
      <c r="AL59" s="250"/>
      <c r="AM59" s="251"/>
      <c r="AN59" s="251"/>
      <c r="AO59" s="251"/>
      <c r="AP59" s="251"/>
      <c r="AQ59" s="251"/>
      <c r="AR59" s="252"/>
      <c r="AS59" s="252"/>
      <c r="AT59" s="252"/>
      <c r="AU59" s="252"/>
      <c r="AV59" s="252"/>
      <c r="AW59" s="252"/>
      <c r="AX59" s="252"/>
      <c r="AY59" s="252"/>
      <c r="AZ59" s="252"/>
      <c r="BA59" s="252"/>
      <c r="BB59" s="245">
        <f>+CA17</f>
        <v>0</v>
      </c>
      <c r="BC59" s="246"/>
      <c r="BD59" s="246"/>
      <c r="BE59" s="246"/>
      <c r="BF59" s="246"/>
      <c r="BG59" s="247"/>
      <c r="BH59" s="248" t="s">
        <v>126</v>
      </c>
      <c r="BI59" s="248"/>
      <c r="BJ59" s="248"/>
      <c r="BK59" s="248"/>
      <c r="BL59" s="248"/>
      <c r="BM59" s="248"/>
      <c r="BN59" s="248"/>
      <c r="BO59" s="248"/>
      <c r="BP59" s="248"/>
      <c r="BQ59" s="249"/>
      <c r="BR59" s="261">
        <f>SUM(AB60,AR60,BH60)</f>
        <v>9.3000000000000007</v>
      </c>
      <c r="BS59" s="262"/>
      <c r="BT59" s="262"/>
      <c r="BU59" s="262"/>
      <c r="BV59" s="262"/>
      <c r="BW59" s="262"/>
      <c r="BX59" s="275"/>
      <c r="BY59" s="275"/>
      <c r="BZ59" s="275"/>
      <c r="CA59" s="275"/>
      <c r="CB59" s="275"/>
      <c r="CC59" s="276"/>
    </row>
    <row r="60" spans="1:81" ht="15" customHeight="1" thickBot="1">
      <c r="A60" s="315"/>
      <c r="B60" s="316"/>
      <c r="C60" s="316"/>
      <c r="D60" s="316"/>
      <c r="E60" s="316"/>
      <c r="F60" s="316"/>
      <c r="G60" s="316"/>
      <c r="H60" s="316"/>
      <c r="I60" s="316"/>
      <c r="J60" s="243"/>
      <c r="K60" s="243"/>
      <c r="L60" s="243"/>
      <c r="M60" s="243"/>
      <c r="N60" s="243"/>
      <c r="O60" s="243"/>
      <c r="P60" s="243"/>
      <c r="Q60" s="243"/>
      <c r="R60" s="243"/>
      <c r="S60" s="243"/>
      <c r="T60" s="243"/>
      <c r="U60" s="243"/>
      <c r="V60" s="265"/>
      <c r="W60" s="266"/>
      <c r="X60" s="266"/>
      <c r="Y60" s="266"/>
      <c r="Z60" s="266"/>
      <c r="AA60" s="266"/>
      <c r="AB60" s="267">
        <f>V59*0.4+2.8</f>
        <v>2.8</v>
      </c>
      <c r="AC60" s="267"/>
      <c r="AD60" s="267"/>
      <c r="AE60" s="267"/>
      <c r="AF60" s="267"/>
      <c r="AG60" s="267"/>
      <c r="AH60" s="267"/>
      <c r="AI60" s="267"/>
      <c r="AJ60" s="267"/>
      <c r="AK60" s="268"/>
      <c r="AL60" s="269"/>
      <c r="AM60" s="270"/>
      <c r="AN60" s="270"/>
      <c r="AO60" s="270"/>
      <c r="AP60" s="270"/>
      <c r="AQ60" s="270"/>
      <c r="AR60" s="271"/>
      <c r="AS60" s="271"/>
      <c r="AT60" s="271"/>
      <c r="AU60" s="271"/>
      <c r="AV60" s="271"/>
      <c r="AW60" s="271"/>
      <c r="AX60" s="271"/>
      <c r="AY60" s="271"/>
      <c r="AZ60" s="271"/>
      <c r="BA60" s="272"/>
      <c r="BB60" s="265"/>
      <c r="BC60" s="266"/>
      <c r="BD60" s="266"/>
      <c r="BE60" s="266"/>
      <c r="BF60" s="266"/>
      <c r="BG60" s="266"/>
      <c r="BH60" s="267">
        <f>BB59*0.4+6.5</f>
        <v>6.5</v>
      </c>
      <c r="BI60" s="267"/>
      <c r="BJ60" s="267"/>
      <c r="BK60" s="267"/>
      <c r="BL60" s="267"/>
      <c r="BM60" s="267"/>
      <c r="BN60" s="267"/>
      <c r="BO60" s="267"/>
      <c r="BP60" s="267"/>
      <c r="BQ60" s="268"/>
      <c r="BR60" s="273"/>
      <c r="BS60" s="274"/>
      <c r="BT60" s="274"/>
      <c r="BU60" s="274"/>
      <c r="BV60" s="274"/>
      <c r="BW60" s="274"/>
      <c r="BX60" s="275">
        <v>14.9</v>
      </c>
      <c r="BY60" s="275"/>
      <c r="BZ60" s="275"/>
      <c r="CA60" s="275"/>
      <c r="CB60" s="275"/>
      <c r="CC60" s="276"/>
    </row>
    <row r="61" spans="1:81" ht="15" customHeight="1" thickBot="1">
      <c r="A61" s="315"/>
      <c r="B61" s="316"/>
      <c r="C61" s="316"/>
      <c r="D61" s="316"/>
      <c r="E61" s="316"/>
      <c r="F61" s="316"/>
      <c r="G61" s="316"/>
      <c r="H61" s="316"/>
      <c r="I61" s="316"/>
      <c r="J61" s="243" t="s">
        <v>85</v>
      </c>
      <c r="K61" s="243"/>
      <c r="L61" s="243"/>
      <c r="M61" s="243"/>
      <c r="N61" s="243"/>
      <c r="O61" s="243"/>
      <c r="P61" s="243"/>
      <c r="Q61" s="243"/>
      <c r="R61" s="243"/>
      <c r="S61" s="243"/>
      <c r="T61" s="243"/>
      <c r="U61" s="244"/>
      <c r="V61" s="245">
        <f>AE18</f>
        <v>0</v>
      </c>
      <c r="W61" s="246"/>
      <c r="X61" s="246"/>
      <c r="Y61" s="246"/>
      <c r="Z61" s="246"/>
      <c r="AA61" s="247"/>
      <c r="AB61" s="248" t="s">
        <v>124</v>
      </c>
      <c r="AC61" s="248"/>
      <c r="AD61" s="248"/>
      <c r="AE61" s="248"/>
      <c r="AF61" s="248"/>
      <c r="AG61" s="248"/>
      <c r="AH61" s="248"/>
      <c r="AI61" s="248"/>
      <c r="AJ61" s="248"/>
      <c r="AK61" s="249"/>
      <c r="AL61" s="250"/>
      <c r="AM61" s="251"/>
      <c r="AN61" s="251"/>
      <c r="AO61" s="251"/>
      <c r="AP61" s="251"/>
      <c r="AQ61" s="251"/>
      <c r="AR61" s="252"/>
      <c r="AS61" s="252"/>
      <c r="AT61" s="252"/>
      <c r="AU61" s="252"/>
      <c r="AV61" s="252"/>
      <c r="AW61" s="252"/>
      <c r="AX61" s="252"/>
      <c r="AY61" s="252"/>
      <c r="AZ61" s="252"/>
      <c r="BA61" s="252"/>
      <c r="BB61" s="245">
        <f>+CA18</f>
        <v>0</v>
      </c>
      <c r="BC61" s="246"/>
      <c r="BD61" s="246"/>
      <c r="BE61" s="246"/>
      <c r="BF61" s="246"/>
      <c r="BG61" s="247"/>
      <c r="BH61" s="248" t="s">
        <v>126</v>
      </c>
      <c r="BI61" s="248"/>
      <c r="BJ61" s="248"/>
      <c r="BK61" s="248"/>
      <c r="BL61" s="248"/>
      <c r="BM61" s="248"/>
      <c r="BN61" s="248"/>
      <c r="BO61" s="248"/>
      <c r="BP61" s="248"/>
      <c r="BQ61" s="249"/>
      <c r="BR61" s="261">
        <f>SUM(AB62,AR62,BH62)</f>
        <v>9.4</v>
      </c>
      <c r="BS61" s="262"/>
      <c r="BT61" s="262"/>
      <c r="BU61" s="262"/>
      <c r="BV61" s="262"/>
      <c r="BW61" s="262"/>
      <c r="BX61" s="285"/>
      <c r="BY61" s="285"/>
      <c r="BZ61" s="285"/>
      <c r="CA61" s="285"/>
      <c r="CB61" s="285"/>
      <c r="CC61" s="286"/>
    </row>
    <row r="62" spans="1:81" ht="15" customHeight="1" thickBot="1">
      <c r="A62" s="315"/>
      <c r="B62" s="316"/>
      <c r="C62" s="316"/>
      <c r="D62" s="316"/>
      <c r="E62" s="316"/>
      <c r="F62" s="316"/>
      <c r="G62" s="316"/>
      <c r="H62" s="316"/>
      <c r="I62" s="316"/>
      <c r="J62" s="243"/>
      <c r="K62" s="243"/>
      <c r="L62" s="243"/>
      <c r="M62" s="243"/>
      <c r="N62" s="243"/>
      <c r="O62" s="243"/>
      <c r="P62" s="243"/>
      <c r="Q62" s="243"/>
      <c r="R62" s="243"/>
      <c r="S62" s="243"/>
      <c r="T62" s="243"/>
      <c r="U62" s="243"/>
      <c r="V62" s="283"/>
      <c r="W62" s="284"/>
      <c r="X62" s="284"/>
      <c r="Y62" s="284"/>
      <c r="Z62" s="284"/>
      <c r="AA62" s="284"/>
      <c r="AB62" s="267">
        <f>V61*0.4+2.9</f>
        <v>2.9</v>
      </c>
      <c r="AC62" s="267"/>
      <c r="AD62" s="267"/>
      <c r="AE62" s="267"/>
      <c r="AF62" s="267"/>
      <c r="AG62" s="267"/>
      <c r="AH62" s="267"/>
      <c r="AI62" s="267"/>
      <c r="AJ62" s="267"/>
      <c r="AK62" s="268"/>
      <c r="AL62" s="279"/>
      <c r="AM62" s="280"/>
      <c r="AN62" s="280"/>
      <c r="AO62" s="280"/>
      <c r="AP62" s="280"/>
      <c r="AQ62" s="280"/>
      <c r="AR62" s="271"/>
      <c r="AS62" s="271"/>
      <c r="AT62" s="271"/>
      <c r="AU62" s="271"/>
      <c r="AV62" s="271"/>
      <c r="AW62" s="271"/>
      <c r="AX62" s="271"/>
      <c r="AY62" s="271"/>
      <c r="AZ62" s="271"/>
      <c r="BA62" s="272"/>
      <c r="BB62" s="265"/>
      <c r="BC62" s="266"/>
      <c r="BD62" s="266"/>
      <c r="BE62" s="266"/>
      <c r="BF62" s="266"/>
      <c r="BG62" s="266"/>
      <c r="BH62" s="267">
        <f>BB61*0.4+6.5</f>
        <v>6.5</v>
      </c>
      <c r="BI62" s="267"/>
      <c r="BJ62" s="267"/>
      <c r="BK62" s="267"/>
      <c r="BL62" s="267"/>
      <c r="BM62" s="267"/>
      <c r="BN62" s="267"/>
      <c r="BO62" s="267"/>
      <c r="BP62" s="267"/>
      <c r="BQ62" s="268"/>
      <c r="BR62" s="273"/>
      <c r="BS62" s="274"/>
      <c r="BT62" s="274"/>
      <c r="BU62" s="274"/>
      <c r="BV62" s="274"/>
      <c r="BW62" s="274"/>
      <c r="BX62" s="281">
        <v>17.399999999999999</v>
      </c>
      <c r="BY62" s="281"/>
      <c r="BZ62" s="281"/>
      <c r="CA62" s="281"/>
      <c r="CB62" s="281"/>
      <c r="CC62" s="282"/>
    </row>
    <row r="63" spans="1:81" ht="15" customHeight="1" thickBot="1">
      <c r="A63" s="315"/>
      <c r="B63" s="316"/>
      <c r="C63" s="316"/>
      <c r="D63" s="316"/>
      <c r="E63" s="316"/>
      <c r="F63" s="316"/>
      <c r="G63" s="316"/>
      <c r="H63" s="316"/>
      <c r="I63" s="316"/>
      <c r="J63" s="243" t="s">
        <v>86</v>
      </c>
      <c r="K63" s="243"/>
      <c r="L63" s="243"/>
      <c r="M63" s="243"/>
      <c r="N63" s="243"/>
      <c r="O63" s="243"/>
      <c r="P63" s="243"/>
      <c r="Q63" s="243"/>
      <c r="R63" s="243"/>
      <c r="S63" s="243"/>
      <c r="T63" s="243"/>
      <c r="U63" s="243"/>
      <c r="V63" s="250"/>
      <c r="W63" s="251"/>
      <c r="X63" s="251"/>
      <c r="Y63" s="251"/>
      <c r="Z63" s="251"/>
      <c r="AA63" s="251"/>
      <c r="AB63" s="252"/>
      <c r="AC63" s="252"/>
      <c r="AD63" s="252"/>
      <c r="AE63" s="252"/>
      <c r="AF63" s="252"/>
      <c r="AG63" s="252"/>
      <c r="AH63" s="252"/>
      <c r="AI63" s="252"/>
      <c r="AJ63" s="252"/>
      <c r="AK63" s="252"/>
      <c r="AL63" s="250"/>
      <c r="AM63" s="251"/>
      <c r="AN63" s="251"/>
      <c r="AO63" s="251"/>
      <c r="AP63" s="251"/>
      <c r="AQ63" s="251"/>
      <c r="AR63" s="252"/>
      <c r="AS63" s="252"/>
      <c r="AT63" s="252"/>
      <c r="AU63" s="252"/>
      <c r="AV63" s="252"/>
      <c r="AW63" s="252"/>
      <c r="AX63" s="252"/>
      <c r="AY63" s="252"/>
      <c r="AZ63" s="252"/>
      <c r="BA63" s="252"/>
      <c r="BB63" s="245">
        <f>+CA19</f>
        <v>0</v>
      </c>
      <c r="BC63" s="246"/>
      <c r="BD63" s="246"/>
      <c r="BE63" s="246"/>
      <c r="BF63" s="246"/>
      <c r="BG63" s="247"/>
      <c r="BH63" s="248" t="s">
        <v>126</v>
      </c>
      <c r="BI63" s="248"/>
      <c r="BJ63" s="248"/>
      <c r="BK63" s="248"/>
      <c r="BL63" s="248"/>
      <c r="BM63" s="248"/>
      <c r="BN63" s="248"/>
      <c r="BO63" s="248"/>
      <c r="BP63" s="248"/>
      <c r="BQ63" s="249"/>
      <c r="BR63" s="261">
        <f>SUM(AB64,AR64,BH64)</f>
        <v>6.5</v>
      </c>
      <c r="BS63" s="262"/>
      <c r="BT63" s="262"/>
      <c r="BU63" s="262"/>
      <c r="BV63" s="262"/>
      <c r="BW63" s="262"/>
      <c r="BX63" s="275"/>
      <c r="BY63" s="275"/>
      <c r="BZ63" s="275"/>
      <c r="CA63" s="275"/>
      <c r="CB63" s="275"/>
      <c r="CC63" s="276"/>
    </row>
    <row r="64" spans="1:81" ht="15" customHeight="1" thickBot="1">
      <c r="A64" s="301"/>
      <c r="B64" s="302"/>
      <c r="C64" s="302"/>
      <c r="D64" s="302"/>
      <c r="E64" s="302"/>
      <c r="F64" s="302"/>
      <c r="G64" s="302"/>
      <c r="H64" s="302"/>
      <c r="I64" s="302"/>
      <c r="J64" s="243"/>
      <c r="K64" s="243"/>
      <c r="L64" s="243"/>
      <c r="M64" s="243"/>
      <c r="N64" s="243"/>
      <c r="O64" s="243"/>
      <c r="P64" s="243"/>
      <c r="Q64" s="243"/>
      <c r="R64" s="243"/>
      <c r="S64" s="243"/>
      <c r="T64" s="243"/>
      <c r="U64" s="243"/>
      <c r="V64" s="269"/>
      <c r="W64" s="270"/>
      <c r="X64" s="270"/>
      <c r="Y64" s="270"/>
      <c r="Z64" s="270"/>
      <c r="AA64" s="270"/>
      <c r="AB64" s="271"/>
      <c r="AC64" s="271"/>
      <c r="AD64" s="271"/>
      <c r="AE64" s="271"/>
      <c r="AF64" s="271"/>
      <c r="AG64" s="271"/>
      <c r="AH64" s="271"/>
      <c r="AI64" s="271"/>
      <c r="AJ64" s="271"/>
      <c r="AK64" s="272"/>
      <c r="AL64" s="279"/>
      <c r="AM64" s="280"/>
      <c r="AN64" s="280"/>
      <c r="AO64" s="280"/>
      <c r="AP64" s="280"/>
      <c r="AQ64" s="280"/>
      <c r="AR64" s="271"/>
      <c r="AS64" s="271"/>
      <c r="AT64" s="271"/>
      <c r="AU64" s="271"/>
      <c r="AV64" s="271"/>
      <c r="AW64" s="271"/>
      <c r="AX64" s="271"/>
      <c r="AY64" s="271"/>
      <c r="AZ64" s="271"/>
      <c r="BA64" s="272"/>
      <c r="BB64" s="283"/>
      <c r="BC64" s="284"/>
      <c r="BD64" s="284"/>
      <c r="BE64" s="284"/>
      <c r="BF64" s="284"/>
      <c r="BG64" s="284"/>
      <c r="BH64" s="267">
        <f>BB63*0.4+6.5</f>
        <v>6.5</v>
      </c>
      <c r="BI64" s="267"/>
      <c r="BJ64" s="267"/>
      <c r="BK64" s="267"/>
      <c r="BL64" s="267"/>
      <c r="BM64" s="267"/>
      <c r="BN64" s="267"/>
      <c r="BO64" s="267"/>
      <c r="BP64" s="267"/>
      <c r="BQ64" s="268"/>
      <c r="BR64" s="273"/>
      <c r="BS64" s="274"/>
      <c r="BT64" s="274"/>
      <c r="BU64" s="274"/>
      <c r="BV64" s="274"/>
      <c r="BW64" s="274"/>
      <c r="BX64" s="275">
        <v>8.5</v>
      </c>
      <c r="BY64" s="275"/>
      <c r="BZ64" s="275"/>
      <c r="CA64" s="275"/>
      <c r="CB64" s="275"/>
      <c r="CC64" s="276"/>
    </row>
    <row r="65" spans="1:81" ht="15" customHeight="1" thickBot="1">
      <c r="A65" s="237" t="s">
        <v>87</v>
      </c>
      <c r="B65" s="238"/>
      <c r="C65" s="238"/>
      <c r="D65" s="238"/>
      <c r="E65" s="238"/>
      <c r="F65" s="238"/>
      <c r="G65" s="238"/>
      <c r="H65" s="238"/>
      <c r="I65" s="238"/>
      <c r="J65" s="314" t="s">
        <v>88</v>
      </c>
      <c r="K65" s="243"/>
      <c r="L65" s="243"/>
      <c r="M65" s="243"/>
      <c r="N65" s="243"/>
      <c r="O65" s="243"/>
      <c r="P65" s="243"/>
      <c r="Q65" s="243"/>
      <c r="R65" s="243"/>
      <c r="S65" s="243"/>
      <c r="T65" s="243"/>
      <c r="U65" s="243"/>
      <c r="V65" s="250"/>
      <c r="W65" s="251"/>
      <c r="X65" s="251"/>
      <c r="Y65" s="251"/>
      <c r="Z65" s="251"/>
      <c r="AA65" s="251"/>
      <c r="AB65" s="252"/>
      <c r="AC65" s="252"/>
      <c r="AD65" s="252"/>
      <c r="AE65" s="252"/>
      <c r="AF65" s="252"/>
      <c r="AG65" s="252"/>
      <c r="AH65" s="252"/>
      <c r="AI65" s="252"/>
      <c r="AJ65" s="252"/>
      <c r="AK65" s="252"/>
      <c r="AL65" s="245">
        <f>BC20</f>
        <v>0</v>
      </c>
      <c r="AM65" s="246"/>
      <c r="AN65" s="246"/>
      <c r="AO65" s="246"/>
      <c r="AP65" s="246"/>
      <c r="AQ65" s="247"/>
      <c r="AR65" s="248" t="s">
        <v>127</v>
      </c>
      <c r="AS65" s="248"/>
      <c r="AT65" s="248"/>
      <c r="AU65" s="248"/>
      <c r="AV65" s="248"/>
      <c r="AW65" s="248"/>
      <c r="AX65" s="248"/>
      <c r="AY65" s="248"/>
      <c r="AZ65" s="248"/>
      <c r="BA65" s="249"/>
      <c r="BB65" s="250"/>
      <c r="BC65" s="251"/>
      <c r="BD65" s="251"/>
      <c r="BE65" s="251"/>
      <c r="BF65" s="251"/>
      <c r="BG65" s="251"/>
      <c r="BH65" s="252"/>
      <c r="BI65" s="252"/>
      <c r="BJ65" s="252"/>
      <c r="BK65" s="252"/>
      <c r="BL65" s="252"/>
      <c r="BM65" s="252"/>
      <c r="BN65" s="252"/>
      <c r="BO65" s="252"/>
      <c r="BP65" s="252"/>
      <c r="BQ65" s="253"/>
      <c r="BR65" s="261">
        <f>SUM(AB66,AR66,BH66)</f>
        <v>3.3</v>
      </c>
      <c r="BS65" s="262"/>
      <c r="BT65" s="262"/>
      <c r="BU65" s="262"/>
      <c r="BV65" s="262"/>
      <c r="BW65" s="262"/>
      <c r="BX65" s="285"/>
      <c r="BY65" s="285"/>
      <c r="BZ65" s="285"/>
      <c r="CA65" s="285"/>
      <c r="CB65" s="285"/>
      <c r="CC65" s="286"/>
    </row>
    <row r="66" spans="1:81" ht="15" customHeight="1" thickBot="1">
      <c r="A66" s="241"/>
      <c r="B66" s="242"/>
      <c r="C66" s="242"/>
      <c r="D66" s="242"/>
      <c r="E66" s="242"/>
      <c r="F66" s="242"/>
      <c r="G66" s="242"/>
      <c r="H66" s="242"/>
      <c r="I66" s="242"/>
      <c r="J66" s="243"/>
      <c r="K66" s="243"/>
      <c r="L66" s="243"/>
      <c r="M66" s="243"/>
      <c r="N66" s="243"/>
      <c r="O66" s="243"/>
      <c r="P66" s="243"/>
      <c r="Q66" s="243"/>
      <c r="R66" s="243"/>
      <c r="S66" s="243"/>
      <c r="T66" s="243"/>
      <c r="U66" s="243"/>
      <c r="V66" s="279"/>
      <c r="W66" s="280"/>
      <c r="X66" s="280"/>
      <c r="Y66" s="280"/>
      <c r="Z66" s="280"/>
      <c r="AA66" s="280"/>
      <c r="AB66" s="271"/>
      <c r="AC66" s="271"/>
      <c r="AD66" s="271"/>
      <c r="AE66" s="271"/>
      <c r="AF66" s="271"/>
      <c r="AG66" s="271"/>
      <c r="AH66" s="271"/>
      <c r="AI66" s="271"/>
      <c r="AJ66" s="271"/>
      <c r="AK66" s="272"/>
      <c r="AL66" s="283"/>
      <c r="AM66" s="284"/>
      <c r="AN66" s="284"/>
      <c r="AO66" s="284"/>
      <c r="AP66" s="284"/>
      <c r="AQ66" s="284"/>
      <c r="AR66" s="267">
        <f>AL65*0.2+3.3</f>
        <v>3.3</v>
      </c>
      <c r="AS66" s="267"/>
      <c r="AT66" s="267"/>
      <c r="AU66" s="267"/>
      <c r="AV66" s="267"/>
      <c r="AW66" s="267"/>
      <c r="AX66" s="267"/>
      <c r="AY66" s="267"/>
      <c r="AZ66" s="267"/>
      <c r="BA66" s="268"/>
      <c r="BB66" s="269"/>
      <c r="BC66" s="270"/>
      <c r="BD66" s="270"/>
      <c r="BE66" s="270"/>
      <c r="BF66" s="270"/>
      <c r="BG66" s="270"/>
      <c r="BH66" s="271"/>
      <c r="BI66" s="271"/>
      <c r="BJ66" s="271"/>
      <c r="BK66" s="271"/>
      <c r="BL66" s="271"/>
      <c r="BM66" s="271"/>
      <c r="BN66" s="271"/>
      <c r="BO66" s="271"/>
      <c r="BP66" s="271"/>
      <c r="BQ66" s="272"/>
      <c r="BR66" s="273"/>
      <c r="BS66" s="274"/>
      <c r="BT66" s="274"/>
      <c r="BU66" s="274"/>
      <c r="BV66" s="274"/>
      <c r="BW66" s="274"/>
      <c r="BX66" s="281">
        <v>5.3</v>
      </c>
      <c r="BY66" s="281"/>
      <c r="BZ66" s="281"/>
      <c r="CA66" s="281"/>
      <c r="CB66" s="281"/>
      <c r="CC66" s="282"/>
    </row>
    <row r="67" spans="1:81" ht="15" customHeight="1" thickBot="1">
      <c r="A67" s="237" t="s">
        <v>89</v>
      </c>
      <c r="B67" s="238"/>
      <c r="C67" s="238"/>
      <c r="D67" s="238"/>
      <c r="E67" s="238"/>
      <c r="F67" s="238"/>
      <c r="G67" s="238"/>
      <c r="H67" s="238"/>
      <c r="I67" s="238"/>
      <c r="J67" s="243" t="s">
        <v>90</v>
      </c>
      <c r="K67" s="243"/>
      <c r="L67" s="243"/>
      <c r="M67" s="243"/>
      <c r="N67" s="243"/>
      <c r="O67" s="243"/>
      <c r="P67" s="243"/>
      <c r="Q67" s="243"/>
      <c r="R67" s="243"/>
      <c r="S67" s="243"/>
      <c r="T67" s="243"/>
      <c r="U67" s="244"/>
      <c r="V67" s="245">
        <f>AE21</f>
        <v>0</v>
      </c>
      <c r="W67" s="246"/>
      <c r="X67" s="246"/>
      <c r="Y67" s="246"/>
      <c r="Z67" s="246"/>
      <c r="AA67" s="247"/>
      <c r="AB67" s="248" t="s">
        <v>124</v>
      </c>
      <c r="AC67" s="248"/>
      <c r="AD67" s="248"/>
      <c r="AE67" s="248"/>
      <c r="AF67" s="248"/>
      <c r="AG67" s="248"/>
      <c r="AH67" s="248"/>
      <c r="AI67" s="248"/>
      <c r="AJ67" s="248"/>
      <c r="AK67" s="249"/>
      <c r="AL67" s="250"/>
      <c r="AM67" s="251"/>
      <c r="AN67" s="251"/>
      <c r="AO67" s="251"/>
      <c r="AP67" s="251"/>
      <c r="AQ67" s="251"/>
      <c r="AR67" s="252"/>
      <c r="AS67" s="252"/>
      <c r="AT67" s="252"/>
      <c r="AU67" s="252"/>
      <c r="AV67" s="252"/>
      <c r="AW67" s="252"/>
      <c r="AX67" s="252"/>
      <c r="AY67" s="252"/>
      <c r="AZ67" s="252"/>
      <c r="BA67" s="253"/>
      <c r="BB67" s="250"/>
      <c r="BC67" s="251"/>
      <c r="BD67" s="251"/>
      <c r="BE67" s="251"/>
      <c r="BF67" s="251"/>
      <c r="BG67" s="251"/>
      <c r="BH67" s="252"/>
      <c r="BI67" s="252"/>
      <c r="BJ67" s="252"/>
      <c r="BK67" s="252"/>
      <c r="BL67" s="252"/>
      <c r="BM67" s="252"/>
      <c r="BN67" s="252"/>
      <c r="BO67" s="252"/>
      <c r="BP67" s="252"/>
      <c r="BQ67" s="253"/>
      <c r="BR67" s="261">
        <f>SUM(AB68,AR68,BH68)</f>
        <v>2.9</v>
      </c>
      <c r="BS67" s="262"/>
      <c r="BT67" s="262"/>
      <c r="BU67" s="262"/>
      <c r="BV67" s="262"/>
      <c r="BW67" s="262"/>
      <c r="BX67" s="275"/>
      <c r="BY67" s="275"/>
      <c r="BZ67" s="275"/>
      <c r="CA67" s="275"/>
      <c r="CB67" s="275"/>
      <c r="CC67" s="276"/>
    </row>
    <row r="68" spans="1:81" ht="15" customHeight="1" thickBot="1">
      <c r="A68" s="241"/>
      <c r="B68" s="242"/>
      <c r="C68" s="242"/>
      <c r="D68" s="242"/>
      <c r="E68" s="242"/>
      <c r="F68" s="242"/>
      <c r="G68" s="242"/>
      <c r="H68" s="242"/>
      <c r="I68" s="242"/>
      <c r="J68" s="243"/>
      <c r="K68" s="243"/>
      <c r="L68" s="243"/>
      <c r="M68" s="243"/>
      <c r="N68" s="243"/>
      <c r="O68" s="243"/>
      <c r="P68" s="243"/>
      <c r="Q68" s="243"/>
      <c r="R68" s="243"/>
      <c r="S68" s="243"/>
      <c r="T68" s="243"/>
      <c r="U68" s="243"/>
      <c r="V68" s="283"/>
      <c r="W68" s="284"/>
      <c r="X68" s="284"/>
      <c r="Y68" s="284"/>
      <c r="Z68" s="284"/>
      <c r="AA68" s="284"/>
      <c r="AB68" s="267">
        <f>V67*0.4+2.9</f>
        <v>2.9</v>
      </c>
      <c r="AC68" s="267"/>
      <c r="AD68" s="267"/>
      <c r="AE68" s="267"/>
      <c r="AF68" s="267"/>
      <c r="AG68" s="267"/>
      <c r="AH68" s="267"/>
      <c r="AI68" s="267"/>
      <c r="AJ68" s="267"/>
      <c r="AK68" s="268"/>
      <c r="AL68" s="279"/>
      <c r="AM68" s="280"/>
      <c r="AN68" s="280"/>
      <c r="AO68" s="280"/>
      <c r="AP68" s="280"/>
      <c r="AQ68" s="280"/>
      <c r="AR68" s="271"/>
      <c r="AS68" s="271"/>
      <c r="AT68" s="271"/>
      <c r="AU68" s="271"/>
      <c r="AV68" s="271"/>
      <c r="AW68" s="271"/>
      <c r="AX68" s="271"/>
      <c r="AY68" s="271"/>
      <c r="AZ68" s="271"/>
      <c r="BA68" s="272"/>
      <c r="BB68" s="269"/>
      <c r="BC68" s="270"/>
      <c r="BD68" s="270"/>
      <c r="BE68" s="270"/>
      <c r="BF68" s="270"/>
      <c r="BG68" s="270"/>
      <c r="BH68" s="271"/>
      <c r="BI68" s="271"/>
      <c r="BJ68" s="271"/>
      <c r="BK68" s="271"/>
      <c r="BL68" s="271"/>
      <c r="BM68" s="271"/>
      <c r="BN68" s="271"/>
      <c r="BO68" s="271"/>
      <c r="BP68" s="271"/>
      <c r="BQ68" s="272"/>
      <c r="BR68" s="273"/>
      <c r="BS68" s="274"/>
      <c r="BT68" s="274"/>
      <c r="BU68" s="274"/>
      <c r="BV68" s="274"/>
      <c r="BW68" s="274"/>
      <c r="BX68" s="275">
        <v>5.7</v>
      </c>
      <c r="BY68" s="275"/>
      <c r="BZ68" s="275"/>
      <c r="CA68" s="275"/>
      <c r="CB68" s="275"/>
      <c r="CC68" s="276"/>
    </row>
    <row r="69" spans="1:81" ht="15" customHeight="1" thickBot="1">
      <c r="A69" s="237" t="s">
        <v>91</v>
      </c>
      <c r="B69" s="238"/>
      <c r="C69" s="238"/>
      <c r="D69" s="238"/>
      <c r="E69" s="238"/>
      <c r="F69" s="238"/>
      <c r="G69" s="238"/>
      <c r="H69" s="238"/>
      <c r="I69" s="238"/>
      <c r="J69" s="243" t="s">
        <v>92</v>
      </c>
      <c r="K69" s="243"/>
      <c r="L69" s="243"/>
      <c r="M69" s="243"/>
      <c r="N69" s="243"/>
      <c r="O69" s="243"/>
      <c r="P69" s="243"/>
      <c r="Q69" s="243"/>
      <c r="R69" s="243"/>
      <c r="S69" s="243"/>
      <c r="T69" s="243"/>
      <c r="U69" s="243"/>
      <c r="V69" s="250"/>
      <c r="W69" s="251"/>
      <c r="X69" s="251"/>
      <c r="Y69" s="251"/>
      <c r="Z69" s="251"/>
      <c r="AA69" s="251"/>
      <c r="AB69" s="252"/>
      <c r="AC69" s="252"/>
      <c r="AD69" s="252"/>
      <c r="AE69" s="252"/>
      <c r="AF69" s="252"/>
      <c r="AG69" s="252"/>
      <c r="AH69" s="252"/>
      <c r="AI69" s="252"/>
      <c r="AJ69" s="252"/>
      <c r="AK69" s="252"/>
      <c r="AL69" s="245">
        <f>BC22</f>
        <v>0</v>
      </c>
      <c r="AM69" s="246"/>
      <c r="AN69" s="246"/>
      <c r="AO69" s="246"/>
      <c r="AP69" s="246"/>
      <c r="AQ69" s="247"/>
      <c r="AR69" s="248" t="s">
        <v>80</v>
      </c>
      <c r="AS69" s="248"/>
      <c r="AT69" s="248"/>
      <c r="AU69" s="248"/>
      <c r="AV69" s="248"/>
      <c r="AW69" s="248"/>
      <c r="AX69" s="248"/>
      <c r="AY69" s="248"/>
      <c r="AZ69" s="248"/>
      <c r="BA69" s="249"/>
      <c r="BB69" s="250"/>
      <c r="BC69" s="251"/>
      <c r="BD69" s="251"/>
      <c r="BE69" s="251"/>
      <c r="BF69" s="251"/>
      <c r="BG69" s="251"/>
      <c r="BH69" s="252"/>
      <c r="BI69" s="252"/>
      <c r="BJ69" s="252"/>
      <c r="BK69" s="252"/>
      <c r="BL69" s="252"/>
      <c r="BM69" s="252"/>
      <c r="BN69" s="252"/>
      <c r="BO69" s="252"/>
      <c r="BP69" s="252"/>
      <c r="BQ69" s="253"/>
      <c r="BR69" s="261">
        <f>SUM(AB70,AR70,BH70)</f>
        <v>3.2</v>
      </c>
      <c r="BS69" s="262"/>
      <c r="BT69" s="262"/>
      <c r="BU69" s="262"/>
      <c r="BV69" s="262"/>
      <c r="BW69" s="262"/>
      <c r="BX69" s="285"/>
      <c r="BY69" s="285"/>
      <c r="BZ69" s="285"/>
      <c r="CA69" s="285"/>
      <c r="CB69" s="285"/>
      <c r="CC69" s="286"/>
    </row>
    <row r="70" spans="1:81" ht="15" customHeight="1" thickBot="1">
      <c r="A70" s="241"/>
      <c r="B70" s="242"/>
      <c r="C70" s="242"/>
      <c r="D70" s="242"/>
      <c r="E70" s="242"/>
      <c r="F70" s="242"/>
      <c r="G70" s="242"/>
      <c r="H70" s="242"/>
      <c r="I70" s="242"/>
      <c r="J70" s="243"/>
      <c r="K70" s="243"/>
      <c r="L70" s="243"/>
      <c r="M70" s="243"/>
      <c r="N70" s="243"/>
      <c r="O70" s="243"/>
      <c r="P70" s="243"/>
      <c r="Q70" s="243"/>
      <c r="R70" s="243"/>
      <c r="S70" s="243"/>
      <c r="T70" s="243"/>
      <c r="U70" s="243"/>
      <c r="V70" s="269"/>
      <c r="W70" s="270"/>
      <c r="X70" s="270"/>
      <c r="Y70" s="270"/>
      <c r="Z70" s="270"/>
      <c r="AA70" s="270"/>
      <c r="AB70" s="271"/>
      <c r="AC70" s="271"/>
      <c r="AD70" s="271"/>
      <c r="AE70" s="271"/>
      <c r="AF70" s="271"/>
      <c r="AG70" s="271"/>
      <c r="AH70" s="271"/>
      <c r="AI70" s="271"/>
      <c r="AJ70" s="271"/>
      <c r="AK70" s="272"/>
      <c r="AL70" s="265"/>
      <c r="AM70" s="266"/>
      <c r="AN70" s="266"/>
      <c r="AO70" s="266"/>
      <c r="AP70" s="266"/>
      <c r="AQ70" s="266"/>
      <c r="AR70" s="267">
        <f>AL69*0.2+3.2</f>
        <v>3.2</v>
      </c>
      <c r="AS70" s="267"/>
      <c r="AT70" s="267"/>
      <c r="AU70" s="267"/>
      <c r="AV70" s="267"/>
      <c r="AW70" s="267"/>
      <c r="AX70" s="267"/>
      <c r="AY70" s="267"/>
      <c r="AZ70" s="267"/>
      <c r="BA70" s="268"/>
      <c r="BB70" s="269"/>
      <c r="BC70" s="270"/>
      <c r="BD70" s="270"/>
      <c r="BE70" s="270"/>
      <c r="BF70" s="270"/>
      <c r="BG70" s="270"/>
      <c r="BH70" s="271"/>
      <c r="BI70" s="271"/>
      <c r="BJ70" s="271"/>
      <c r="BK70" s="271"/>
      <c r="BL70" s="271"/>
      <c r="BM70" s="271"/>
      <c r="BN70" s="271"/>
      <c r="BO70" s="271"/>
      <c r="BP70" s="271"/>
      <c r="BQ70" s="272"/>
      <c r="BR70" s="273"/>
      <c r="BS70" s="274"/>
      <c r="BT70" s="274"/>
      <c r="BU70" s="274"/>
      <c r="BV70" s="274"/>
      <c r="BW70" s="274"/>
      <c r="BX70" s="281">
        <v>7.2</v>
      </c>
      <c r="BY70" s="281"/>
      <c r="BZ70" s="281"/>
      <c r="CA70" s="281"/>
      <c r="CB70" s="281"/>
      <c r="CC70" s="282"/>
    </row>
    <row r="71" spans="1:81" ht="15" customHeight="1" thickBot="1">
      <c r="A71" s="299" t="s">
        <v>144</v>
      </c>
      <c r="B71" s="300"/>
      <c r="C71" s="300"/>
      <c r="D71" s="300"/>
      <c r="E71" s="300"/>
      <c r="F71" s="300"/>
      <c r="G71" s="300"/>
      <c r="H71" s="300"/>
      <c r="I71" s="300"/>
      <c r="J71" s="243"/>
      <c r="K71" s="243"/>
      <c r="L71" s="243"/>
      <c r="M71" s="243"/>
      <c r="N71" s="243"/>
      <c r="O71" s="243"/>
      <c r="P71" s="243"/>
      <c r="Q71" s="243"/>
      <c r="R71" s="243"/>
      <c r="S71" s="243"/>
      <c r="T71" s="243"/>
      <c r="U71" s="243"/>
      <c r="V71" s="250"/>
      <c r="W71" s="251"/>
      <c r="X71" s="251"/>
      <c r="Y71" s="251"/>
      <c r="Z71" s="251"/>
      <c r="AA71" s="251"/>
      <c r="AB71" s="252"/>
      <c r="AC71" s="252"/>
      <c r="AD71" s="252"/>
      <c r="AE71" s="252"/>
      <c r="AF71" s="252"/>
      <c r="AG71" s="252"/>
      <c r="AH71" s="252"/>
      <c r="AI71" s="252"/>
      <c r="AJ71" s="252"/>
      <c r="AK71" s="252"/>
      <c r="AL71" s="245">
        <f>AQ26*-1</f>
        <v>0</v>
      </c>
      <c r="AM71" s="246"/>
      <c r="AN71" s="246"/>
      <c r="AO71" s="246"/>
      <c r="AP71" s="246"/>
      <c r="AQ71" s="247"/>
      <c r="AR71" s="248" t="s">
        <v>93</v>
      </c>
      <c r="AS71" s="248"/>
      <c r="AT71" s="248"/>
      <c r="AU71" s="248"/>
      <c r="AV71" s="248"/>
      <c r="AW71" s="248"/>
      <c r="AX71" s="248"/>
      <c r="AY71" s="248"/>
      <c r="AZ71" s="248"/>
      <c r="BA71" s="249"/>
      <c r="BB71" s="250"/>
      <c r="BC71" s="251"/>
      <c r="BD71" s="251"/>
      <c r="BE71" s="251"/>
      <c r="BF71" s="251"/>
      <c r="BG71" s="251"/>
      <c r="BH71" s="252"/>
      <c r="BI71" s="252"/>
      <c r="BJ71" s="252"/>
      <c r="BK71" s="252"/>
      <c r="BL71" s="252"/>
      <c r="BM71" s="252"/>
      <c r="BN71" s="252"/>
      <c r="BO71" s="252"/>
      <c r="BP71" s="252"/>
      <c r="BQ71" s="253"/>
      <c r="BR71" s="303">
        <f>SUM(AB72,AR72,BH72)</f>
        <v>0</v>
      </c>
      <c r="BS71" s="304"/>
      <c r="BT71" s="304"/>
      <c r="BU71" s="304"/>
      <c r="BV71" s="304"/>
      <c r="BW71" s="304"/>
      <c r="BX71" s="275"/>
      <c r="BY71" s="275"/>
      <c r="BZ71" s="275"/>
      <c r="CA71" s="275"/>
      <c r="CB71" s="275"/>
      <c r="CC71" s="276"/>
    </row>
    <row r="72" spans="1:81" ht="15" customHeight="1" thickBot="1">
      <c r="A72" s="301"/>
      <c r="B72" s="302"/>
      <c r="C72" s="302"/>
      <c r="D72" s="302"/>
      <c r="E72" s="302"/>
      <c r="F72" s="302"/>
      <c r="G72" s="302"/>
      <c r="H72" s="302"/>
      <c r="I72" s="302"/>
      <c r="J72" s="243"/>
      <c r="K72" s="243"/>
      <c r="L72" s="243"/>
      <c r="M72" s="243"/>
      <c r="N72" s="243"/>
      <c r="O72" s="243"/>
      <c r="P72" s="243"/>
      <c r="Q72" s="243"/>
      <c r="R72" s="243"/>
      <c r="S72" s="243"/>
      <c r="T72" s="243"/>
      <c r="U72" s="243"/>
      <c r="V72" s="269"/>
      <c r="W72" s="270"/>
      <c r="X72" s="270"/>
      <c r="Y72" s="270"/>
      <c r="Z72" s="270"/>
      <c r="AA72" s="270"/>
      <c r="AB72" s="271"/>
      <c r="AC72" s="271"/>
      <c r="AD72" s="271"/>
      <c r="AE72" s="271"/>
      <c r="AF72" s="271"/>
      <c r="AG72" s="271"/>
      <c r="AH72" s="271"/>
      <c r="AI72" s="271"/>
      <c r="AJ72" s="271"/>
      <c r="AK72" s="272"/>
      <c r="AL72" s="283"/>
      <c r="AM72" s="284"/>
      <c r="AN72" s="284"/>
      <c r="AO72" s="284"/>
      <c r="AP72" s="284"/>
      <c r="AQ72" s="284"/>
      <c r="AR72" s="267">
        <f>AL71*1</f>
        <v>0</v>
      </c>
      <c r="AS72" s="267"/>
      <c r="AT72" s="267"/>
      <c r="AU72" s="267"/>
      <c r="AV72" s="267"/>
      <c r="AW72" s="267"/>
      <c r="AX72" s="267"/>
      <c r="AY72" s="267"/>
      <c r="AZ72" s="267"/>
      <c r="BA72" s="268"/>
      <c r="BB72" s="269"/>
      <c r="BC72" s="270"/>
      <c r="BD72" s="270"/>
      <c r="BE72" s="270"/>
      <c r="BF72" s="270"/>
      <c r="BG72" s="270"/>
      <c r="BH72" s="271"/>
      <c r="BI72" s="271"/>
      <c r="BJ72" s="271"/>
      <c r="BK72" s="271"/>
      <c r="BL72" s="271"/>
      <c r="BM72" s="271"/>
      <c r="BN72" s="271"/>
      <c r="BO72" s="271"/>
      <c r="BP72" s="271"/>
      <c r="BQ72" s="272"/>
      <c r="BR72" s="292"/>
      <c r="BS72" s="293"/>
      <c r="BT72" s="293"/>
      <c r="BU72" s="293"/>
      <c r="BV72" s="293"/>
      <c r="BW72" s="293"/>
      <c r="BX72" s="297" t="s">
        <v>94</v>
      </c>
      <c r="BY72" s="297"/>
      <c r="BZ72" s="297"/>
      <c r="CA72" s="297"/>
      <c r="CB72" s="297"/>
      <c r="CC72" s="298"/>
    </row>
    <row r="73" spans="1:81" ht="15" customHeight="1" thickBot="1">
      <c r="A73" s="306" t="s">
        <v>145</v>
      </c>
      <c r="B73" s="300"/>
      <c r="C73" s="300"/>
      <c r="D73" s="300"/>
      <c r="E73" s="300"/>
      <c r="F73" s="300"/>
      <c r="G73" s="300"/>
      <c r="H73" s="300"/>
      <c r="I73" s="300"/>
      <c r="J73" s="243"/>
      <c r="K73" s="243"/>
      <c r="L73" s="243"/>
      <c r="M73" s="243"/>
      <c r="N73" s="243"/>
      <c r="O73" s="243"/>
      <c r="P73" s="243"/>
      <c r="Q73" s="243"/>
      <c r="R73" s="243"/>
      <c r="S73" s="243"/>
      <c r="T73" s="243"/>
      <c r="U73" s="243"/>
      <c r="V73" s="250"/>
      <c r="W73" s="251"/>
      <c r="X73" s="251"/>
      <c r="Y73" s="251"/>
      <c r="Z73" s="251"/>
      <c r="AA73" s="251"/>
      <c r="AB73" s="252"/>
      <c r="AC73" s="252"/>
      <c r="AD73" s="252"/>
      <c r="AE73" s="252"/>
      <c r="AF73" s="252"/>
      <c r="AG73" s="252"/>
      <c r="AH73" s="252"/>
      <c r="AI73" s="252"/>
      <c r="AJ73" s="252"/>
      <c r="AK73" s="252"/>
      <c r="AL73" s="245">
        <f>AY27*-1</f>
        <v>0</v>
      </c>
      <c r="AM73" s="246"/>
      <c r="AN73" s="246"/>
      <c r="AO73" s="246"/>
      <c r="AP73" s="246"/>
      <c r="AQ73" s="247"/>
      <c r="AR73" s="248" t="s">
        <v>93</v>
      </c>
      <c r="AS73" s="248"/>
      <c r="AT73" s="248"/>
      <c r="AU73" s="248"/>
      <c r="AV73" s="248"/>
      <c r="AW73" s="248"/>
      <c r="AX73" s="248"/>
      <c r="AY73" s="248"/>
      <c r="AZ73" s="248"/>
      <c r="BA73" s="249"/>
      <c r="BB73" s="250"/>
      <c r="BC73" s="251"/>
      <c r="BD73" s="251"/>
      <c r="BE73" s="251"/>
      <c r="BF73" s="251"/>
      <c r="BG73" s="251"/>
      <c r="BH73" s="252"/>
      <c r="BI73" s="252"/>
      <c r="BJ73" s="252"/>
      <c r="BK73" s="252"/>
      <c r="BL73" s="252"/>
      <c r="BM73" s="252"/>
      <c r="BN73" s="252"/>
      <c r="BO73" s="252"/>
      <c r="BP73" s="252"/>
      <c r="BQ73" s="253"/>
      <c r="BR73" s="303">
        <f>SUM(AB74,AR74,BH74)</f>
        <v>0</v>
      </c>
      <c r="BS73" s="304"/>
      <c r="BT73" s="304"/>
      <c r="BU73" s="304"/>
      <c r="BV73" s="304"/>
      <c r="BW73" s="304"/>
      <c r="BX73" s="275"/>
      <c r="BY73" s="275"/>
      <c r="BZ73" s="275"/>
      <c r="CA73" s="275"/>
      <c r="CB73" s="275"/>
      <c r="CC73" s="276"/>
    </row>
    <row r="74" spans="1:81" ht="15" customHeight="1">
      <c r="A74" s="301"/>
      <c r="B74" s="302"/>
      <c r="C74" s="302"/>
      <c r="D74" s="302"/>
      <c r="E74" s="302"/>
      <c r="F74" s="302"/>
      <c r="G74" s="302"/>
      <c r="H74" s="302"/>
      <c r="I74" s="302"/>
      <c r="J74" s="243"/>
      <c r="K74" s="243"/>
      <c r="L74" s="243"/>
      <c r="M74" s="243"/>
      <c r="N74" s="243"/>
      <c r="O74" s="243"/>
      <c r="P74" s="243"/>
      <c r="Q74" s="243"/>
      <c r="R74" s="243"/>
      <c r="S74" s="243"/>
      <c r="T74" s="243"/>
      <c r="U74" s="243"/>
      <c r="V74" s="269"/>
      <c r="W74" s="270"/>
      <c r="X74" s="270"/>
      <c r="Y74" s="270"/>
      <c r="Z74" s="270"/>
      <c r="AA74" s="270"/>
      <c r="AB74" s="271"/>
      <c r="AC74" s="271"/>
      <c r="AD74" s="271"/>
      <c r="AE74" s="271"/>
      <c r="AF74" s="271"/>
      <c r="AG74" s="271"/>
      <c r="AH74" s="271"/>
      <c r="AI74" s="271"/>
      <c r="AJ74" s="271"/>
      <c r="AK74" s="272"/>
      <c r="AL74" s="283"/>
      <c r="AM74" s="284"/>
      <c r="AN74" s="284"/>
      <c r="AO74" s="284"/>
      <c r="AP74" s="284"/>
      <c r="AQ74" s="284"/>
      <c r="AR74" s="267">
        <f>AL73*1</f>
        <v>0</v>
      </c>
      <c r="AS74" s="267"/>
      <c r="AT74" s="267"/>
      <c r="AU74" s="267"/>
      <c r="AV74" s="267"/>
      <c r="AW74" s="267"/>
      <c r="AX74" s="267"/>
      <c r="AY74" s="267"/>
      <c r="AZ74" s="267"/>
      <c r="BA74" s="268"/>
      <c r="BB74" s="269"/>
      <c r="BC74" s="270"/>
      <c r="BD74" s="270"/>
      <c r="BE74" s="270"/>
      <c r="BF74" s="270"/>
      <c r="BG74" s="270"/>
      <c r="BH74" s="271"/>
      <c r="BI74" s="271"/>
      <c r="BJ74" s="271"/>
      <c r="BK74" s="271"/>
      <c r="BL74" s="271"/>
      <c r="BM74" s="271"/>
      <c r="BN74" s="271"/>
      <c r="BO74" s="271"/>
      <c r="BP74" s="271"/>
      <c r="BQ74" s="272"/>
      <c r="BR74" s="292"/>
      <c r="BS74" s="293"/>
      <c r="BT74" s="293"/>
      <c r="BU74" s="293"/>
      <c r="BV74" s="293"/>
      <c r="BW74" s="293"/>
      <c r="BX74" s="297" t="s">
        <v>94</v>
      </c>
      <c r="BY74" s="297"/>
      <c r="BZ74" s="297"/>
      <c r="CA74" s="297"/>
      <c r="CB74" s="297"/>
      <c r="CC74" s="298"/>
    </row>
    <row r="75" spans="1:81" ht="1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289" t="s">
        <v>95</v>
      </c>
      <c r="BG75" s="289"/>
      <c r="BH75" s="289"/>
      <c r="BI75" s="289"/>
      <c r="BJ75" s="289"/>
      <c r="BK75" s="289"/>
      <c r="BL75" s="289"/>
      <c r="BM75" s="289"/>
      <c r="BN75" s="289"/>
      <c r="BO75" s="289"/>
      <c r="BP75" s="289"/>
      <c r="BQ75" s="289"/>
      <c r="BR75" s="290">
        <f>SUM(BR47:BW73)</f>
        <v>64.999999999999986</v>
      </c>
      <c r="BS75" s="291"/>
      <c r="BT75" s="291"/>
      <c r="BU75" s="291"/>
      <c r="BV75" s="291"/>
      <c r="BW75" s="291"/>
      <c r="BX75" s="285"/>
      <c r="BY75" s="285"/>
      <c r="BZ75" s="285"/>
      <c r="CA75" s="285"/>
      <c r="CB75" s="285"/>
      <c r="CC75" s="286"/>
    </row>
    <row r="76" spans="1:81" ht="1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289"/>
      <c r="BG76" s="289"/>
      <c r="BH76" s="289"/>
      <c r="BI76" s="289"/>
      <c r="BJ76" s="289"/>
      <c r="BK76" s="289"/>
      <c r="BL76" s="289"/>
      <c r="BM76" s="289"/>
      <c r="BN76" s="289"/>
      <c r="BO76" s="289"/>
      <c r="BP76" s="289"/>
      <c r="BQ76" s="289"/>
      <c r="BR76" s="292"/>
      <c r="BS76" s="293"/>
      <c r="BT76" s="293"/>
      <c r="BU76" s="293"/>
      <c r="BV76" s="293"/>
      <c r="BW76" s="293"/>
      <c r="BX76" s="294">
        <v>100</v>
      </c>
      <c r="BY76" s="294"/>
      <c r="BZ76" s="294"/>
      <c r="CA76" s="294"/>
      <c r="CB76" s="294"/>
      <c r="CC76" s="295"/>
    </row>
    <row r="77" spans="1:81" ht="1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row>
    <row r="78" spans="1:81" ht="21" customHeight="1">
      <c r="A78" s="287" t="s">
        <v>96</v>
      </c>
      <c r="B78" s="287"/>
      <c r="C78" s="287"/>
      <c r="D78" s="287"/>
      <c r="E78" s="287"/>
      <c r="F78" s="287"/>
      <c r="G78" s="287"/>
      <c r="H78" s="287"/>
      <c r="I78" s="296">
        <f>F5</f>
        <v>0</v>
      </c>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row>
    <row r="79" spans="1:81" ht="21" customHeight="1">
      <c r="A79" s="287" t="s">
        <v>97</v>
      </c>
      <c r="B79" s="287"/>
      <c r="C79" s="287"/>
      <c r="D79" s="287"/>
      <c r="E79" s="287"/>
      <c r="F79" s="287"/>
      <c r="G79" s="287"/>
      <c r="H79" s="287"/>
      <c r="I79" s="288">
        <f>AB5</f>
        <v>0</v>
      </c>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row>
    <row r="80" spans="1:8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661">
    <mergeCell ref="BB73:BG73"/>
    <mergeCell ref="BH73:BQ73"/>
    <mergeCell ref="BR73:BW73"/>
    <mergeCell ref="BX73:CC73"/>
    <mergeCell ref="V74:AA74"/>
    <mergeCell ref="AB74:AK74"/>
    <mergeCell ref="AL74:AQ74"/>
    <mergeCell ref="AR74:BA74"/>
    <mergeCell ref="BB74:BG74"/>
    <mergeCell ref="BH74:BQ74"/>
    <mergeCell ref="BR74:BW74"/>
    <mergeCell ref="BX74:CC74"/>
    <mergeCell ref="A41:B41"/>
    <mergeCell ref="A73:I74"/>
    <mergeCell ref="J73:U74"/>
    <mergeCell ref="V73:AA73"/>
    <mergeCell ref="AB73:AK73"/>
    <mergeCell ref="AL73:AQ73"/>
    <mergeCell ref="AR73:BA73"/>
    <mergeCell ref="A27:E27"/>
    <mergeCell ref="F27:O27"/>
    <mergeCell ref="AH27:AV27"/>
    <mergeCell ref="AW27:AX27"/>
    <mergeCell ref="AY27:BA27"/>
    <mergeCell ref="AL71:AQ71"/>
    <mergeCell ref="AR71:BA71"/>
    <mergeCell ref="A67:I68"/>
    <mergeCell ref="J67:U68"/>
    <mergeCell ref="A65:I66"/>
    <mergeCell ref="J65:U66"/>
    <mergeCell ref="A59:I64"/>
    <mergeCell ref="J63:U64"/>
    <mergeCell ref="AR63:BA63"/>
    <mergeCell ref="A51:I58"/>
    <mergeCell ref="J51:U52"/>
    <mergeCell ref="J55:U56"/>
    <mergeCell ref="V72:AA72"/>
    <mergeCell ref="AB72:AK72"/>
    <mergeCell ref="AL72:AQ72"/>
    <mergeCell ref="AR72:BA72"/>
    <mergeCell ref="BB72:BG72"/>
    <mergeCell ref="BH72:BQ72"/>
    <mergeCell ref="BR72:BW72"/>
    <mergeCell ref="BX72:CC72"/>
    <mergeCell ref="A71:I72"/>
    <mergeCell ref="J71:U72"/>
    <mergeCell ref="V71:AA71"/>
    <mergeCell ref="AB71:AK71"/>
    <mergeCell ref="BB71:BG71"/>
    <mergeCell ref="BH71:BQ71"/>
    <mergeCell ref="BR71:BW71"/>
    <mergeCell ref="BX71:CC71"/>
    <mergeCell ref="A79:H79"/>
    <mergeCell ref="I79:AS79"/>
    <mergeCell ref="BF75:BQ76"/>
    <mergeCell ref="BR75:BW75"/>
    <mergeCell ref="BX75:CC75"/>
    <mergeCell ref="BR76:BW76"/>
    <mergeCell ref="BX76:CC76"/>
    <mergeCell ref="A78:H78"/>
    <mergeCell ref="I78:AS78"/>
    <mergeCell ref="A69:I70"/>
    <mergeCell ref="J69:U70"/>
    <mergeCell ref="BB69:BG69"/>
    <mergeCell ref="BH69:BQ69"/>
    <mergeCell ref="BR69:BW69"/>
    <mergeCell ref="BX69:CC69"/>
    <mergeCell ref="V70:AA70"/>
    <mergeCell ref="AB70:AK70"/>
    <mergeCell ref="AL70:AQ70"/>
    <mergeCell ref="AR70:BA70"/>
    <mergeCell ref="BB70:BG70"/>
    <mergeCell ref="BH70:BQ70"/>
    <mergeCell ref="V69:AA69"/>
    <mergeCell ref="AB69:AK69"/>
    <mergeCell ref="AL69:AQ69"/>
    <mergeCell ref="AR69:BA69"/>
    <mergeCell ref="BR70:BW70"/>
    <mergeCell ref="BX70:CC70"/>
    <mergeCell ref="BX67:CC67"/>
    <mergeCell ref="V68:AA68"/>
    <mergeCell ref="AB68:AK68"/>
    <mergeCell ref="AL68:AQ68"/>
    <mergeCell ref="AR68:BA68"/>
    <mergeCell ref="BB68:BG68"/>
    <mergeCell ref="BH68:BQ68"/>
    <mergeCell ref="BR68:BW68"/>
    <mergeCell ref="BX68:CC68"/>
    <mergeCell ref="V67:AA67"/>
    <mergeCell ref="AB67:AK67"/>
    <mergeCell ref="AL67:AQ67"/>
    <mergeCell ref="AR67:BA67"/>
    <mergeCell ref="BB67:BG67"/>
    <mergeCell ref="BH67:BQ67"/>
    <mergeCell ref="BR67:BW67"/>
    <mergeCell ref="BH65:BQ65"/>
    <mergeCell ref="BR65:BW65"/>
    <mergeCell ref="BX65:CC65"/>
    <mergeCell ref="V66:AA66"/>
    <mergeCell ref="AB66:AK66"/>
    <mergeCell ref="AL66:AQ66"/>
    <mergeCell ref="AR66:BA66"/>
    <mergeCell ref="BB66:BG66"/>
    <mergeCell ref="BH66:BQ66"/>
    <mergeCell ref="BR66:BW66"/>
    <mergeCell ref="BX66:CC66"/>
    <mergeCell ref="V65:AA65"/>
    <mergeCell ref="AB65:AK65"/>
    <mergeCell ref="AL65:AQ65"/>
    <mergeCell ref="AR65:BA65"/>
    <mergeCell ref="BB65:BG65"/>
    <mergeCell ref="BB63:BG63"/>
    <mergeCell ref="J61:U62"/>
    <mergeCell ref="J59:U60"/>
    <mergeCell ref="BB59:BG59"/>
    <mergeCell ref="BH63:BQ63"/>
    <mergeCell ref="BR63:BW63"/>
    <mergeCell ref="BX63:CC63"/>
    <mergeCell ref="V64:AA64"/>
    <mergeCell ref="AB64:AK64"/>
    <mergeCell ref="AL64:AQ64"/>
    <mergeCell ref="AR64:BA64"/>
    <mergeCell ref="BB64:BG64"/>
    <mergeCell ref="V63:AA63"/>
    <mergeCell ref="AB63:AK63"/>
    <mergeCell ref="AL63:AQ63"/>
    <mergeCell ref="BH64:BQ64"/>
    <mergeCell ref="BR64:BW64"/>
    <mergeCell ref="BX64:CC64"/>
    <mergeCell ref="BX61:CC61"/>
    <mergeCell ref="V62:AA62"/>
    <mergeCell ref="AB62:AK62"/>
    <mergeCell ref="AL62:AQ62"/>
    <mergeCell ref="AR62:BA62"/>
    <mergeCell ref="BB62:BG62"/>
    <mergeCell ref="BH62:BQ62"/>
    <mergeCell ref="BR62:BW62"/>
    <mergeCell ref="BX62:CC62"/>
    <mergeCell ref="V61:AA61"/>
    <mergeCell ref="AB61:AK61"/>
    <mergeCell ref="AL61:AQ61"/>
    <mergeCell ref="AR61:BA61"/>
    <mergeCell ref="BB61:BG61"/>
    <mergeCell ref="BH61:BQ61"/>
    <mergeCell ref="BR61:BW61"/>
    <mergeCell ref="BH59:BQ59"/>
    <mergeCell ref="BR59:BW59"/>
    <mergeCell ref="BX59:CC59"/>
    <mergeCell ref="V60:AA60"/>
    <mergeCell ref="AB60:AK60"/>
    <mergeCell ref="AL60:AQ60"/>
    <mergeCell ref="AR60:BA60"/>
    <mergeCell ref="BB60:BG60"/>
    <mergeCell ref="BH60:BQ60"/>
    <mergeCell ref="V59:AA59"/>
    <mergeCell ref="AB59:AK59"/>
    <mergeCell ref="AL59:AQ59"/>
    <mergeCell ref="AR59:BA59"/>
    <mergeCell ref="BR60:BW60"/>
    <mergeCell ref="BX60:CC60"/>
    <mergeCell ref="BB57:BG57"/>
    <mergeCell ref="BH57:BQ57"/>
    <mergeCell ref="BR57:BW57"/>
    <mergeCell ref="BX57:CC57"/>
    <mergeCell ref="V58:AA58"/>
    <mergeCell ref="AB58:AK58"/>
    <mergeCell ref="AL58:AQ58"/>
    <mergeCell ref="AR58:BA58"/>
    <mergeCell ref="BB58:BG58"/>
    <mergeCell ref="BH58:BQ58"/>
    <mergeCell ref="BR58:BW58"/>
    <mergeCell ref="BX58:CC58"/>
    <mergeCell ref="BB55:BG55"/>
    <mergeCell ref="BH55:BQ55"/>
    <mergeCell ref="BR55:BW55"/>
    <mergeCell ref="BX55:CC55"/>
    <mergeCell ref="V56:AA56"/>
    <mergeCell ref="AB56:AK56"/>
    <mergeCell ref="AL56:AQ56"/>
    <mergeCell ref="AR56:BA56"/>
    <mergeCell ref="BB56:BG56"/>
    <mergeCell ref="BH56:BQ56"/>
    <mergeCell ref="BR56:BW56"/>
    <mergeCell ref="BX56:CC56"/>
    <mergeCell ref="V55:AA55"/>
    <mergeCell ref="AB55:AK55"/>
    <mergeCell ref="AL55:AQ55"/>
    <mergeCell ref="BB53:BG53"/>
    <mergeCell ref="BH53:BQ53"/>
    <mergeCell ref="BR53:BW53"/>
    <mergeCell ref="BX53:CC53"/>
    <mergeCell ref="V54:AA54"/>
    <mergeCell ref="AB54:AK54"/>
    <mergeCell ref="AL54:AQ54"/>
    <mergeCell ref="AR54:BA54"/>
    <mergeCell ref="BB54:BG54"/>
    <mergeCell ref="BH54:BQ54"/>
    <mergeCell ref="BR54:BW54"/>
    <mergeCell ref="BX54:CC54"/>
    <mergeCell ref="BB51:BG51"/>
    <mergeCell ref="BH51:BQ51"/>
    <mergeCell ref="BR51:BW51"/>
    <mergeCell ref="BX51:CC51"/>
    <mergeCell ref="V52:AA52"/>
    <mergeCell ref="AB52:AK52"/>
    <mergeCell ref="AL52:AQ52"/>
    <mergeCell ref="AR52:BA52"/>
    <mergeCell ref="BB52:BG52"/>
    <mergeCell ref="BH52:BQ52"/>
    <mergeCell ref="BR52:BW52"/>
    <mergeCell ref="BX52:CC52"/>
    <mergeCell ref="V51:AA51"/>
    <mergeCell ref="AB51:AK51"/>
    <mergeCell ref="AL51:AQ51"/>
    <mergeCell ref="AR51:BA51"/>
    <mergeCell ref="J53:U54"/>
    <mergeCell ref="V53:AA53"/>
    <mergeCell ref="AB53:AK53"/>
    <mergeCell ref="AL53:AQ53"/>
    <mergeCell ref="AR53:BA53"/>
    <mergeCell ref="AR55:BA55"/>
    <mergeCell ref="J57:U58"/>
    <mergeCell ref="V57:AA57"/>
    <mergeCell ref="AB57:AK57"/>
    <mergeCell ref="AL57:AQ57"/>
    <mergeCell ref="AR57:BA57"/>
    <mergeCell ref="BR48:BW48"/>
    <mergeCell ref="BX48:CC48"/>
    <mergeCell ref="J49:U50"/>
    <mergeCell ref="V49:AA49"/>
    <mergeCell ref="AB49:AK49"/>
    <mergeCell ref="AL49:AQ49"/>
    <mergeCell ref="AR49:BA49"/>
    <mergeCell ref="BB49:BG49"/>
    <mergeCell ref="BH49:BQ49"/>
    <mergeCell ref="BR49:BW49"/>
    <mergeCell ref="BX49:CC49"/>
    <mergeCell ref="V50:AA50"/>
    <mergeCell ref="AB50:AK50"/>
    <mergeCell ref="AL50:AQ50"/>
    <mergeCell ref="AR50:BA50"/>
    <mergeCell ref="BB50:BG50"/>
    <mergeCell ref="BH50:BQ50"/>
    <mergeCell ref="BR50:BW50"/>
    <mergeCell ref="BX50:CC50"/>
    <mergeCell ref="A47:I50"/>
    <mergeCell ref="J47:U48"/>
    <mergeCell ref="V47:AA47"/>
    <mergeCell ref="AB47:AK47"/>
    <mergeCell ref="AL47:AQ47"/>
    <mergeCell ref="AR47:BA47"/>
    <mergeCell ref="A42:B42"/>
    <mergeCell ref="A44:CC45"/>
    <mergeCell ref="A46:I46"/>
    <mergeCell ref="J46:U46"/>
    <mergeCell ref="V46:AK46"/>
    <mergeCell ref="AL46:BA46"/>
    <mergeCell ref="BB46:BQ46"/>
    <mergeCell ref="BR46:CC46"/>
    <mergeCell ref="BB47:BG47"/>
    <mergeCell ref="BH47:BQ47"/>
    <mergeCell ref="BR47:BW47"/>
    <mergeCell ref="BX47:CC47"/>
    <mergeCell ref="V48:AA48"/>
    <mergeCell ref="AB48:AK48"/>
    <mergeCell ref="AL48:AQ48"/>
    <mergeCell ref="AR48:BA48"/>
    <mergeCell ref="BB48:BG48"/>
    <mergeCell ref="BH48:BQ48"/>
    <mergeCell ref="A35:B35"/>
    <mergeCell ref="A36:B36"/>
    <mergeCell ref="A37:B37"/>
    <mergeCell ref="A38:B38"/>
    <mergeCell ref="A39:B39"/>
    <mergeCell ref="A40:B40"/>
    <mergeCell ref="BF29:CC29"/>
    <mergeCell ref="P30:AG31"/>
    <mergeCell ref="AH30:BE31"/>
    <mergeCell ref="BF30:CC31"/>
    <mergeCell ref="A32:B32"/>
    <mergeCell ref="A34:B34"/>
    <mergeCell ref="A28:O28"/>
    <mergeCell ref="R28:V28"/>
    <mergeCell ref="W28:Y28"/>
    <mergeCell ref="A29:O31"/>
    <mergeCell ref="P29:AD29"/>
    <mergeCell ref="AH29:BB29"/>
    <mergeCell ref="A26:O26"/>
    <mergeCell ref="P26:AG26"/>
    <mergeCell ref="AN26:AP26"/>
    <mergeCell ref="AQ26:AV26"/>
    <mergeCell ref="AW26:AY26"/>
    <mergeCell ref="BB27:BE27"/>
    <mergeCell ref="BO23:BT23"/>
    <mergeCell ref="BU23:BW23"/>
    <mergeCell ref="A24:O24"/>
    <mergeCell ref="P24:Q24"/>
    <mergeCell ref="V24:AA24"/>
    <mergeCell ref="AB24:AD24"/>
    <mergeCell ref="AH24:AI24"/>
    <mergeCell ref="AQ24:AV24"/>
    <mergeCell ref="BF26:CC26"/>
    <mergeCell ref="AW24:AY24"/>
    <mergeCell ref="BF24:BG24"/>
    <mergeCell ref="BO24:BT24"/>
    <mergeCell ref="BU24:BW24"/>
    <mergeCell ref="A25:O25"/>
    <mergeCell ref="R25:V25"/>
    <mergeCell ref="W25:Y25"/>
    <mergeCell ref="Z25:BE25"/>
    <mergeCell ref="BR22:BT22"/>
    <mergeCell ref="BU22:BW22"/>
    <mergeCell ref="BX22:BZ22"/>
    <mergeCell ref="CA22:CC22"/>
    <mergeCell ref="A23:O23"/>
    <mergeCell ref="S23:U23"/>
    <mergeCell ref="V23:AA23"/>
    <mergeCell ref="AB23:AD23"/>
    <mergeCell ref="AN23:AP23"/>
    <mergeCell ref="AQ23:AV23"/>
    <mergeCell ref="AZ22:BB22"/>
    <mergeCell ref="BC22:BE22"/>
    <mergeCell ref="BF22:BH22"/>
    <mergeCell ref="BI22:BK22"/>
    <mergeCell ref="BL22:BN22"/>
    <mergeCell ref="BO22:BQ22"/>
    <mergeCell ref="AH22:AJ22"/>
    <mergeCell ref="AK22:AM22"/>
    <mergeCell ref="AN22:AP22"/>
    <mergeCell ref="AQ22:AS22"/>
    <mergeCell ref="AT22:AV22"/>
    <mergeCell ref="AW22:AY22"/>
    <mergeCell ref="AW23:AY23"/>
    <mergeCell ref="BL23:BN23"/>
    <mergeCell ref="BL21:BN21"/>
    <mergeCell ref="BO21:BQ21"/>
    <mergeCell ref="BR21:BT21"/>
    <mergeCell ref="BU21:BW21"/>
    <mergeCell ref="AN21:AP21"/>
    <mergeCell ref="AQ21:AS21"/>
    <mergeCell ref="AT21:AV21"/>
    <mergeCell ref="AW21:AY21"/>
    <mergeCell ref="AZ21:BB21"/>
    <mergeCell ref="BC21:BE21"/>
    <mergeCell ref="A22:E22"/>
    <mergeCell ref="F22:O22"/>
    <mergeCell ref="P22:R22"/>
    <mergeCell ref="S22:U22"/>
    <mergeCell ref="V22:X22"/>
    <mergeCell ref="Y22:AA22"/>
    <mergeCell ref="AB22:AD22"/>
    <mergeCell ref="AE22:AG22"/>
    <mergeCell ref="BF21:BH21"/>
    <mergeCell ref="A21:E21"/>
    <mergeCell ref="F21:O21"/>
    <mergeCell ref="P21:U21"/>
    <mergeCell ref="V21:X21"/>
    <mergeCell ref="Y21:AA21"/>
    <mergeCell ref="AB21:AD21"/>
    <mergeCell ref="AE21:AG21"/>
    <mergeCell ref="AH21:AJ21"/>
    <mergeCell ref="AK21:AM21"/>
    <mergeCell ref="BX21:BZ21"/>
    <mergeCell ref="CA21:CC21"/>
    <mergeCell ref="A20:E20"/>
    <mergeCell ref="F20:O20"/>
    <mergeCell ref="P20:R20"/>
    <mergeCell ref="S20:U20"/>
    <mergeCell ref="V20:X20"/>
    <mergeCell ref="Y20:AA20"/>
    <mergeCell ref="AB20:AD20"/>
    <mergeCell ref="AE20:AG20"/>
    <mergeCell ref="AH20:AS20"/>
    <mergeCell ref="BL20:BN20"/>
    <mergeCell ref="BO20:BQ20"/>
    <mergeCell ref="BR20:BT20"/>
    <mergeCell ref="BU20:BW20"/>
    <mergeCell ref="BX20:BZ20"/>
    <mergeCell ref="CA20:CC20"/>
    <mergeCell ref="AT20:AV20"/>
    <mergeCell ref="AW20:AY20"/>
    <mergeCell ref="AZ20:BB20"/>
    <mergeCell ref="BC20:BE20"/>
    <mergeCell ref="BF20:BH20"/>
    <mergeCell ref="BI20:BK20"/>
    <mergeCell ref="BI21:BK21"/>
    <mergeCell ref="AB19:AD19"/>
    <mergeCell ref="AE19:AG19"/>
    <mergeCell ref="AH19:AJ19"/>
    <mergeCell ref="AK19:AM19"/>
    <mergeCell ref="AN19:AP19"/>
    <mergeCell ref="AQ19:AS19"/>
    <mergeCell ref="BU18:BW18"/>
    <mergeCell ref="BX18:BZ18"/>
    <mergeCell ref="CA18:CC18"/>
    <mergeCell ref="BL18:BN18"/>
    <mergeCell ref="BO18:BQ18"/>
    <mergeCell ref="BR18:BT18"/>
    <mergeCell ref="BL19:BN19"/>
    <mergeCell ref="BO19:BQ19"/>
    <mergeCell ref="BR19:BT19"/>
    <mergeCell ref="BU19:BW19"/>
    <mergeCell ref="BX19:BZ19"/>
    <mergeCell ref="CA19:CC19"/>
    <mergeCell ref="AT19:AV19"/>
    <mergeCell ref="AW19:AY19"/>
    <mergeCell ref="AZ19:BB19"/>
    <mergeCell ref="BC19:BE19"/>
    <mergeCell ref="BF19:BH19"/>
    <mergeCell ref="BI19:BK19"/>
    <mergeCell ref="A19:E19"/>
    <mergeCell ref="F19:O19"/>
    <mergeCell ref="P19:R19"/>
    <mergeCell ref="S19:U19"/>
    <mergeCell ref="V19:X19"/>
    <mergeCell ref="Y19:AA19"/>
    <mergeCell ref="BC18:BE18"/>
    <mergeCell ref="BF18:BH18"/>
    <mergeCell ref="BI18:BK18"/>
    <mergeCell ref="AK18:AM18"/>
    <mergeCell ref="AN18:AP18"/>
    <mergeCell ref="AQ18:AS18"/>
    <mergeCell ref="AT18:AV18"/>
    <mergeCell ref="AW18:AY18"/>
    <mergeCell ref="AZ18:BB18"/>
    <mergeCell ref="A18:E18"/>
    <mergeCell ref="F18:O18"/>
    <mergeCell ref="P18:R18"/>
    <mergeCell ref="S18:U18"/>
    <mergeCell ref="V18:X18"/>
    <mergeCell ref="Y18:AA18"/>
    <mergeCell ref="AB18:AD18"/>
    <mergeCell ref="AE18:AG18"/>
    <mergeCell ref="AH18:AJ18"/>
    <mergeCell ref="BL17:BN17"/>
    <mergeCell ref="BO17:BQ17"/>
    <mergeCell ref="BR17:BT17"/>
    <mergeCell ref="BU17:BW17"/>
    <mergeCell ref="BX17:BZ17"/>
    <mergeCell ref="CA17:CC17"/>
    <mergeCell ref="AT17:AV17"/>
    <mergeCell ref="AW17:AY17"/>
    <mergeCell ref="AZ17:BB17"/>
    <mergeCell ref="BC17:BE17"/>
    <mergeCell ref="BF17:BH17"/>
    <mergeCell ref="BI17:BK17"/>
    <mergeCell ref="AB17:AD17"/>
    <mergeCell ref="AE17:AG17"/>
    <mergeCell ref="AH17:AJ17"/>
    <mergeCell ref="AK17:AM17"/>
    <mergeCell ref="AN17:AP17"/>
    <mergeCell ref="AQ17:AS17"/>
    <mergeCell ref="A17:E17"/>
    <mergeCell ref="F17:O17"/>
    <mergeCell ref="P17:R17"/>
    <mergeCell ref="S17:U17"/>
    <mergeCell ref="V17:X17"/>
    <mergeCell ref="Y17:AA17"/>
    <mergeCell ref="BO16:BQ16"/>
    <mergeCell ref="BR16:BT16"/>
    <mergeCell ref="BU16:BW16"/>
    <mergeCell ref="BX16:BZ16"/>
    <mergeCell ref="CA16:CC16"/>
    <mergeCell ref="AW16:AY16"/>
    <mergeCell ref="AZ16:BB16"/>
    <mergeCell ref="BC16:BE16"/>
    <mergeCell ref="BF16:BH16"/>
    <mergeCell ref="BI16:BK16"/>
    <mergeCell ref="BL16:BN16"/>
    <mergeCell ref="AK15:AM15"/>
    <mergeCell ref="AN15:AP15"/>
    <mergeCell ref="AQ15:AS15"/>
    <mergeCell ref="AT15:AV15"/>
    <mergeCell ref="AE16:AG16"/>
    <mergeCell ref="AH16:AJ16"/>
    <mergeCell ref="AK16:AM16"/>
    <mergeCell ref="AN16:AP16"/>
    <mergeCell ref="AQ16:AS16"/>
    <mergeCell ref="AT16:AV16"/>
    <mergeCell ref="BO15:BQ15"/>
    <mergeCell ref="BR15:BT15"/>
    <mergeCell ref="BU15:BW15"/>
    <mergeCell ref="AW15:AY15"/>
    <mergeCell ref="AZ15:BB15"/>
    <mergeCell ref="BC15:BE15"/>
    <mergeCell ref="BF15:BH15"/>
    <mergeCell ref="BI15:BK15"/>
    <mergeCell ref="BL15:BN15"/>
    <mergeCell ref="BX15:BZ15"/>
    <mergeCell ref="CA15:CC15"/>
    <mergeCell ref="CA13:CC13"/>
    <mergeCell ref="BO14:BQ14"/>
    <mergeCell ref="BR14:BT14"/>
    <mergeCell ref="BU14:BW14"/>
    <mergeCell ref="BX14:BZ14"/>
    <mergeCell ref="CA14:CC14"/>
    <mergeCell ref="AB12:AD12"/>
    <mergeCell ref="AE12:AG12"/>
    <mergeCell ref="AW14:AY14"/>
    <mergeCell ref="AZ14:BB14"/>
    <mergeCell ref="BC14:BE14"/>
    <mergeCell ref="BF14:BH14"/>
    <mergeCell ref="BI14:BK14"/>
    <mergeCell ref="BL14:BN14"/>
    <mergeCell ref="AN14:AP14"/>
    <mergeCell ref="AQ14:AS14"/>
    <mergeCell ref="AT14:AV14"/>
    <mergeCell ref="BL13:BN13"/>
    <mergeCell ref="BO13:BQ13"/>
    <mergeCell ref="BR13:BT13"/>
    <mergeCell ref="BU13:BW13"/>
    <mergeCell ref="BX13:BZ13"/>
    <mergeCell ref="BF13:BH13"/>
    <mergeCell ref="BI13:BK13"/>
    <mergeCell ref="AK13:AM13"/>
    <mergeCell ref="AN13:AP13"/>
    <mergeCell ref="AQ13:AS13"/>
    <mergeCell ref="AT13:AV13"/>
    <mergeCell ref="AW13:AY13"/>
    <mergeCell ref="AZ13:BB13"/>
    <mergeCell ref="AE14:AG14"/>
    <mergeCell ref="AH14:AJ14"/>
    <mergeCell ref="AK14:AM14"/>
    <mergeCell ref="F12:O12"/>
    <mergeCell ref="P12:R12"/>
    <mergeCell ref="F14:O14"/>
    <mergeCell ref="P14:R14"/>
    <mergeCell ref="S14:U14"/>
    <mergeCell ref="V14:X14"/>
    <mergeCell ref="Y14:AA14"/>
    <mergeCell ref="AB14:AD14"/>
    <mergeCell ref="BC13:BE13"/>
    <mergeCell ref="AZ12:BB12"/>
    <mergeCell ref="BC12:BE12"/>
    <mergeCell ref="A13:E16"/>
    <mergeCell ref="F13:O13"/>
    <mergeCell ref="P13:R13"/>
    <mergeCell ref="S13:U13"/>
    <mergeCell ref="V13:X13"/>
    <mergeCell ref="Y13:AA13"/>
    <mergeCell ref="AB13:AD13"/>
    <mergeCell ref="AE13:AG13"/>
    <mergeCell ref="AH13:AJ13"/>
    <mergeCell ref="F15:O15"/>
    <mergeCell ref="P15:R15"/>
    <mergeCell ref="S15:U15"/>
    <mergeCell ref="V15:X15"/>
    <mergeCell ref="Y15:AA15"/>
    <mergeCell ref="AB15:AD15"/>
    <mergeCell ref="AE15:AG15"/>
    <mergeCell ref="AH15:AJ15"/>
    <mergeCell ref="F16:O16"/>
    <mergeCell ref="P16:R16"/>
    <mergeCell ref="S16:U16"/>
    <mergeCell ref="V16:X16"/>
    <mergeCell ref="Y16:AA16"/>
    <mergeCell ref="AB16:AD16"/>
    <mergeCell ref="BF12:BH12"/>
    <mergeCell ref="BI12:BK12"/>
    <mergeCell ref="BR11:BT11"/>
    <mergeCell ref="BU11:BW11"/>
    <mergeCell ref="BX11:BZ11"/>
    <mergeCell ref="CA11:CC11"/>
    <mergeCell ref="BL11:BN11"/>
    <mergeCell ref="BO11:BQ11"/>
    <mergeCell ref="BL12:BN12"/>
    <mergeCell ref="BO12:BQ12"/>
    <mergeCell ref="BR12:BT12"/>
    <mergeCell ref="BU12:BW12"/>
    <mergeCell ref="BX12:BZ12"/>
    <mergeCell ref="CA12:CC12"/>
    <mergeCell ref="AN11:AP11"/>
    <mergeCell ref="AQ11:AS11"/>
    <mergeCell ref="AT11:AV11"/>
    <mergeCell ref="AW11:AY11"/>
    <mergeCell ref="AH12:AJ12"/>
    <mergeCell ref="AK12:AM12"/>
    <mergeCell ref="AN12:AP12"/>
    <mergeCell ref="AQ12:AS12"/>
    <mergeCell ref="AW12:AY12"/>
    <mergeCell ref="AT12:AV12"/>
    <mergeCell ref="A11:E12"/>
    <mergeCell ref="F11:O11"/>
    <mergeCell ref="P11:R11"/>
    <mergeCell ref="S11:U11"/>
    <mergeCell ref="V11:X11"/>
    <mergeCell ref="Y11:AA11"/>
    <mergeCell ref="AB11:AD11"/>
    <mergeCell ref="AE11:AG11"/>
    <mergeCell ref="BO10:BQ10"/>
    <mergeCell ref="AE10:AG10"/>
    <mergeCell ref="AH10:AJ10"/>
    <mergeCell ref="AK10:AM10"/>
    <mergeCell ref="AN10:AP10"/>
    <mergeCell ref="AQ10:AS10"/>
    <mergeCell ref="AT10:AV10"/>
    <mergeCell ref="S12:U12"/>
    <mergeCell ref="V12:X12"/>
    <mergeCell ref="Y12:AA12"/>
    <mergeCell ref="AZ11:BB11"/>
    <mergeCell ref="BC11:BE11"/>
    <mergeCell ref="BF11:BH11"/>
    <mergeCell ref="BI11:BK11"/>
    <mergeCell ref="AH11:AJ11"/>
    <mergeCell ref="AK11:AM11"/>
    <mergeCell ref="BR10:BT10"/>
    <mergeCell ref="BU10:BW10"/>
    <mergeCell ref="BX10:BZ10"/>
    <mergeCell ref="CA10:CC10"/>
    <mergeCell ref="AW10:AY10"/>
    <mergeCell ref="AZ10:BB10"/>
    <mergeCell ref="BC10:BE10"/>
    <mergeCell ref="BF10:BH10"/>
    <mergeCell ref="BI10:BK10"/>
    <mergeCell ref="BL10:BN10"/>
    <mergeCell ref="BF9:BJ9"/>
    <mergeCell ref="BK9:CA9"/>
    <mergeCell ref="CB9:CC9"/>
    <mergeCell ref="A10:E10"/>
    <mergeCell ref="F10:O10"/>
    <mergeCell ref="P10:R10"/>
    <mergeCell ref="S10:U10"/>
    <mergeCell ref="V10:X10"/>
    <mergeCell ref="Y10:AA10"/>
    <mergeCell ref="AB10:AD10"/>
    <mergeCell ref="P9:T9"/>
    <mergeCell ref="U9:AE9"/>
    <mergeCell ref="AF9:AG9"/>
    <mergeCell ref="AH9:AL9"/>
    <mergeCell ref="AM9:BC9"/>
    <mergeCell ref="BD9:BE9"/>
    <mergeCell ref="A7:O9"/>
    <mergeCell ref="P7:AG7"/>
    <mergeCell ref="AH7:BE7"/>
    <mergeCell ref="BF7:CC7"/>
    <mergeCell ref="P8:T8"/>
    <mergeCell ref="U8:AG8"/>
    <mergeCell ref="AH8:AL8"/>
    <mergeCell ref="AM8:BE8"/>
    <mergeCell ref="BF8:BJ8"/>
    <mergeCell ref="BK8:CC8"/>
    <mergeCell ref="BP5:CA5"/>
    <mergeCell ref="CB5:CC5"/>
    <mergeCell ref="A6:E6"/>
    <mergeCell ref="F6:Z6"/>
    <mergeCell ref="AA6:AE6"/>
    <mergeCell ref="AF6:AS6"/>
    <mergeCell ref="AT6:AV6"/>
    <mergeCell ref="AW6:BJ6"/>
    <mergeCell ref="BK6:BO6"/>
    <mergeCell ref="BP6:CC6"/>
    <mergeCell ref="A2:CC2"/>
    <mergeCell ref="BQ3:BY3"/>
    <mergeCell ref="BZ3:CB3"/>
    <mergeCell ref="BQ4:BY4"/>
    <mergeCell ref="BZ4:CB4"/>
    <mergeCell ref="A5:E5"/>
    <mergeCell ref="F5:V5"/>
    <mergeCell ref="W5:AA5"/>
    <mergeCell ref="AB5:BG5"/>
    <mergeCell ref="BH5:BO5"/>
  </mergeCells>
  <phoneticPr fontId="2"/>
  <dataValidations count="17">
    <dataValidation type="whole" allowBlank="1" showInputMessage="1" showErrorMessage="1" error="０～２０までの数値を入力して下さい。" sqref="AE21:AG21">
      <formula1>0</formula1>
      <formula2>20</formula2>
    </dataValidation>
    <dataValidation type="whole" allowBlank="1" showInputMessage="1" showErrorMessage="1" error="０～２０までの数値を入力して下さい。" sqref="BC20:BE20">
      <formula1>0</formula1>
      <formula2>10</formula2>
    </dataValidation>
    <dataValidation type="list" allowBlank="1" showInputMessage="1" showErrorMessage="1" sqref="CA19:CC19">
      <formula1>"5.0,2.5,0.0,- 5.0"</formula1>
    </dataValidation>
    <dataValidation type="list" allowBlank="1" showInputMessage="1" showErrorMessage="1" sqref="CA18:CC18">
      <formula1>"15.0,12.0,7.5,4.0,0.0,- 12.5,- 25.0"</formula1>
    </dataValidation>
    <dataValidation type="list" allowBlank="1" showInputMessage="1" showErrorMessage="1" sqref="CA17:CC17">
      <formula1>"10.0,7.5,5.0,2.5,0.0,- 10.0,- 20.0"</formula1>
    </dataValidation>
    <dataValidation type="list" allowBlank="1" showInputMessage="1" showErrorMessage="1" sqref="BC22:BE22">
      <formula1>"20.0,15.0,10.0,5.0,0.0"</formula1>
    </dataValidation>
    <dataValidation type="list" allowBlank="1" showInputMessage="1" showErrorMessage="1" sqref="BC14:BE14">
      <formula1>"2.0,1.0,0.0,- 7.5,- 15.0"</formula1>
    </dataValidation>
    <dataValidation type="list" allowBlank="1" showInputMessage="1" showErrorMessage="1" sqref="AE16:AG16">
      <formula1>"2.0,1.0,0.0,- 2.5,- 5.0"</formula1>
    </dataValidation>
    <dataValidation type="list" allowBlank="1" showInputMessage="1" showErrorMessage="1" sqref="AE15:AG15">
      <formula1>"5.0,2.5,0.0,- 5.0,- 10.0"</formula1>
    </dataValidation>
    <dataValidation type="list" allowBlank="1" showInputMessage="1" showErrorMessage="1" sqref="AE14:AG14">
      <formula1>"4.0,2.0,0.0,- 5.0,-10.0"</formula1>
    </dataValidation>
    <dataValidation type="list" allowBlank="1" showInputMessage="1" showErrorMessage="1" sqref="AE13:AG13">
      <formula1>"4.0,2.0,0.0,- 5.0,- 10.0"</formula1>
    </dataValidation>
    <dataValidation type="list" allowBlank="1" showInputMessage="1" showErrorMessage="1" sqref="AE12:AG12">
      <formula1>"3.0,1.5,0.0,- 5.0,- 10.0"</formula1>
    </dataValidation>
    <dataValidation type="list" allowBlank="1" showInputMessage="1" showErrorMessage="1" sqref="AE11:AG11">
      <formula1>"1.0,0.5,0.0,- 5.0,- 10.0"</formula1>
    </dataValidation>
    <dataValidation type="list" allowBlank="1" showInputMessage="1" showErrorMessage="1" sqref="AE17:AG17">
      <formula1>"4.0,2.0,0.0,- 2.5,- 5.0"</formula1>
    </dataValidation>
    <dataValidation type="list" allowBlank="1" showInputMessage="1" showErrorMessage="1" sqref="AE18:AG18">
      <formula1>"5.0,2.5,0.0,- 2.5,- 5.0"</formula1>
    </dataValidation>
    <dataValidation type="list" allowBlank="1" showInputMessage="1" showErrorMessage="1" sqref="BC15:BE15">
      <formula1>"3.0,1.5,,0.0,- 7.5,- 15.0"</formula1>
    </dataValidation>
    <dataValidation type="list" allowBlank="1" showInputMessage="1" showErrorMessage="1" sqref="CA13:CC13">
      <formula1>"5.0,2.5,0.0,- 7.5,- 15.0"</formula1>
    </dataValidation>
  </dataValidations>
  <printOptions horizontalCentered="1"/>
  <pageMargins left="0.74803149606299213" right="0.55118110236220474" top="0.9055118110236221" bottom="0.43307086614173229" header="0.51181102362204722" footer="0.27559055118110237"/>
  <pageSetup paperSize="9" scale="88" orientation="landscape" r:id="rId1"/>
  <headerFooter alignWithMargins="0"/>
  <rowBreaks count="1" manualBreakCount="1">
    <brk id="42"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工事成績採点表</vt:lpstr>
      <vt:lpstr>工事成績採点表!Print_Area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JU001</dc:creator>
  <cp:lastModifiedBy>user</cp:lastModifiedBy>
  <cp:lastPrinted>2019-05-23T00:53:58Z</cp:lastPrinted>
  <dcterms:created xsi:type="dcterms:W3CDTF">2004-03-19T02:25:49Z</dcterms:created>
  <dcterms:modified xsi:type="dcterms:W3CDTF">2019-05-31T08:32:24Z</dcterms:modified>
</cp:coreProperties>
</file>